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91ECFB3-7696-4201-BE79-8AE7F30ADA6F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бюджет" sheetId="3" r:id="rId1"/>
    <sheet name="внебюджет" sheetId="3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35" l="1"/>
  <c r="H82" i="35"/>
  <c r="J70" i="35"/>
  <c r="J71" i="35" s="1"/>
  <c r="H70" i="35"/>
  <c r="J64" i="35"/>
  <c r="H64" i="35"/>
  <c r="J56" i="35"/>
  <c r="H56" i="35"/>
  <c r="J47" i="35"/>
  <c r="H47" i="35"/>
  <c r="H71" i="35" s="1"/>
  <c r="J38" i="35"/>
  <c r="H38" i="35"/>
  <c r="J24" i="35"/>
  <c r="H24" i="35"/>
  <c r="H21" i="35"/>
  <c r="H17" i="35"/>
  <c r="H12" i="35"/>
  <c r="J84" i="35" l="1"/>
  <c r="J85" i="35" s="1"/>
  <c r="H84" i="35"/>
  <c r="H85" i="35" s="1"/>
  <c r="J78" i="3" l="1"/>
  <c r="J81" i="3" s="1"/>
  <c r="J83" i="3" s="1"/>
  <c r="J84" i="3" s="1"/>
  <c r="I78" i="3"/>
  <c r="H81" i="3" s="1"/>
  <c r="H83" i="3" s="1"/>
  <c r="H84" i="3" s="1"/>
  <c r="J66" i="3"/>
  <c r="J65" i="3"/>
  <c r="H65" i="3"/>
  <c r="H66" i="3" s="1"/>
  <c r="J59" i="3"/>
  <c r="H59" i="3"/>
  <c r="J53" i="3"/>
  <c r="H53" i="3"/>
  <c r="J42" i="3"/>
  <c r="H42" i="3"/>
  <c r="H34" i="3"/>
  <c r="J21" i="3"/>
  <c r="H21" i="3"/>
</calcChain>
</file>

<file path=xl/sharedStrings.xml><?xml version="1.0" encoding="utf-8"?>
<sst xmlns="http://schemas.openxmlformats.org/spreadsheetml/2006/main" count="278" uniqueCount="159">
  <si>
    <t>Сведения о движении контингента обучающихся</t>
  </si>
  <si>
    <t>ГБПОУ "Пермский колледж предпринимательства и сервиса"</t>
  </si>
  <si>
    <t xml:space="preserve">№ </t>
  </si>
  <si>
    <t>Профессия</t>
  </si>
  <si>
    <t>Количество обучающихся</t>
  </si>
  <si>
    <t>2 курс</t>
  </si>
  <si>
    <t xml:space="preserve">№ группы </t>
  </si>
  <si>
    <t>3 курс</t>
  </si>
  <si>
    <t>4 курс</t>
  </si>
  <si>
    <t>Итого по программа подготовки квалифицированных рабочих, служащих</t>
  </si>
  <si>
    <t>Прогрммы подготовки специалистов среднего звена на базе основной школы</t>
  </si>
  <si>
    <t xml:space="preserve">Специальность </t>
  </si>
  <si>
    <t>Итого по прогрммам подготовки специалистов среднего звена на базе основной школы</t>
  </si>
  <si>
    <t>Прогрммы подготовки специалистов среднего звена на базе средней школы</t>
  </si>
  <si>
    <t>Итого по прогрммам подготовки специалистов среднего звена на базе средней школы</t>
  </si>
  <si>
    <t>Обучение за счет субсидии на выполнение государственного задания</t>
  </si>
  <si>
    <t>Итого по очной форме обучения по программам ССЗ</t>
  </si>
  <si>
    <t>Всего</t>
  </si>
  <si>
    <t>П-20-9</t>
  </si>
  <si>
    <t>П-18-9</t>
  </si>
  <si>
    <t>2 Д-20-9</t>
  </si>
  <si>
    <t>1 Д-20-9</t>
  </si>
  <si>
    <t>КМ-20-9</t>
  </si>
  <si>
    <t>1 ПИ-20-9</t>
  </si>
  <si>
    <t>ПЭ-20-9</t>
  </si>
  <si>
    <t>Д-19-9</t>
  </si>
  <si>
    <t>СХ-19-9</t>
  </si>
  <si>
    <t>СХ-18-9</t>
  </si>
  <si>
    <t>Д-20-11</t>
  </si>
  <si>
    <t>Д-19-11</t>
  </si>
  <si>
    <t>Прогрммы подготовки квалифицированных рабочих, служащих ( на базе основной школы)</t>
  </si>
  <si>
    <t>Прогрммы подготовки квалифицированных рабочих, служащих ( на базе средней школы)</t>
  </si>
  <si>
    <t>Парикмахер</t>
  </si>
  <si>
    <t>Дизайн</t>
  </si>
  <si>
    <t>Конструирование, моделирование и ТШИ</t>
  </si>
  <si>
    <t>Парикмахерское искусство</t>
  </si>
  <si>
    <t>Прикладная эстетика</t>
  </si>
  <si>
    <t>Туризм</t>
  </si>
  <si>
    <t>Сервис дом. и ком. хозяйства</t>
  </si>
  <si>
    <t>Реклама</t>
  </si>
  <si>
    <t>Техника и искусство фотографии</t>
  </si>
  <si>
    <t>Год выпуска</t>
  </si>
  <si>
    <t>Кол-во в ак.отп.</t>
  </si>
  <si>
    <t>П-21-9</t>
  </si>
  <si>
    <t>Гостиничное дело</t>
  </si>
  <si>
    <t>СГ-21-9-1</t>
  </si>
  <si>
    <t>СГ-21-9-2</t>
  </si>
  <si>
    <t>Д-21-9</t>
  </si>
  <si>
    <t>КМ-21-9</t>
  </si>
  <si>
    <t>Т-21-9</t>
  </si>
  <si>
    <t>Технология парикмахерского искусства</t>
  </si>
  <si>
    <t>ТПИ-21-9-1</t>
  </si>
  <si>
    <t>ТПИ-21-9-2</t>
  </si>
  <si>
    <t>Технология эстетических услуг</t>
  </si>
  <si>
    <t>ТЭУ-21-9</t>
  </si>
  <si>
    <t>Стилистика и искусство визажа</t>
  </si>
  <si>
    <t>СВ-21-9</t>
  </si>
  <si>
    <t>Д-21-11</t>
  </si>
  <si>
    <t>ГД-21-9</t>
  </si>
  <si>
    <t>Графический дизайнер</t>
  </si>
  <si>
    <t>ГД-22-9</t>
  </si>
  <si>
    <t>П-22-9</t>
  </si>
  <si>
    <t>П-22-11</t>
  </si>
  <si>
    <t>Д-22-9</t>
  </si>
  <si>
    <t>СГ-22-9</t>
  </si>
  <si>
    <t>Т-22-9</t>
  </si>
  <si>
    <t>ТПИ-22-9</t>
  </si>
  <si>
    <t>ТЭУ-22-9</t>
  </si>
  <si>
    <t>КМ-22-9</t>
  </si>
  <si>
    <t>Д-22-11</t>
  </si>
  <si>
    <t>Обучение за счет  привлеченных средств</t>
  </si>
  <si>
    <t>Прогрммы подготовки квалифицированных рабочих, служащих</t>
  </si>
  <si>
    <t>ГД-22-9К-1</t>
  </si>
  <si>
    <t>ГД-22-9К-2</t>
  </si>
  <si>
    <t>П-21-9К</t>
  </si>
  <si>
    <t>Итого по программам подготовки квалифицированных рабочих, служащих</t>
  </si>
  <si>
    <t>Дата выпуска</t>
  </si>
  <si>
    <t>СГ-22-9к</t>
  </si>
  <si>
    <t>КМ-22-9к</t>
  </si>
  <si>
    <t>Т-22-9К</t>
  </si>
  <si>
    <t>ТПИ-22-9к</t>
  </si>
  <si>
    <t>ТЭУ-22-9к</t>
  </si>
  <si>
    <t>СГ-21-9к</t>
  </si>
  <si>
    <t>Д-21-9к</t>
  </si>
  <si>
    <t>Т-21-9К</t>
  </si>
  <si>
    <t>ТПИ-21-9к</t>
  </si>
  <si>
    <t>ТЭУ-21-9к</t>
  </si>
  <si>
    <t>1 Д-20-9К</t>
  </si>
  <si>
    <t>КМ-20-9К</t>
  </si>
  <si>
    <t>1 ПЭ-20-9К</t>
  </si>
  <si>
    <t>Д-19-9к-1</t>
  </si>
  <si>
    <t>ПЭ-19-9к</t>
  </si>
  <si>
    <t>ТФ-19-9к</t>
  </si>
  <si>
    <t>ПЭ-18-9к</t>
  </si>
  <si>
    <t>Д-22-11К</t>
  </si>
  <si>
    <t>Д-21-11К</t>
  </si>
  <si>
    <t xml:space="preserve">                               Факультет дизайна и сервиса                            очное обучение</t>
  </si>
  <si>
    <t>1 курс</t>
  </si>
  <si>
    <t>ГД-23-9</t>
  </si>
  <si>
    <t xml:space="preserve">Туризм и гостеприимство </t>
  </si>
  <si>
    <t>СГ-23-9</t>
  </si>
  <si>
    <t>Т-23-9</t>
  </si>
  <si>
    <t>Д-23-9</t>
  </si>
  <si>
    <t>Конструирование, моделирование и технология изготовления изделий легкой промышленности (по видам)</t>
  </si>
  <si>
    <t>КМ-23-9-1</t>
  </si>
  <si>
    <t>КМ-23-9-2</t>
  </si>
  <si>
    <t>Технологии индустрии красоты</t>
  </si>
  <si>
    <t>ТЭУ-23-9</t>
  </si>
  <si>
    <t>ТПИ-23-9-1</t>
  </si>
  <si>
    <t>ТПИ-23-9-2</t>
  </si>
  <si>
    <t>Р-23-9</t>
  </si>
  <si>
    <t>Д-23-11</t>
  </si>
  <si>
    <t xml:space="preserve">                                                  Факультет дизайна и сервиса               Очное обучение</t>
  </si>
  <si>
    <t>ГД-23-9к-1</t>
  </si>
  <si>
    <t>ГД-23-9к-2</t>
  </si>
  <si>
    <t>ГД-23-9к-3</t>
  </si>
  <si>
    <t>П-22-9к</t>
  </si>
  <si>
    <t>ГД-21-9к</t>
  </si>
  <si>
    <t>ГД-20-9к</t>
  </si>
  <si>
    <t>КМ-23-9к-1</t>
  </si>
  <si>
    <t>КМ-23-9к-2</t>
  </si>
  <si>
    <t>Т-23-9к</t>
  </si>
  <si>
    <t>СГ-23-9к</t>
  </si>
  <si>
    <t>Д-23-9к</t>
  </si>
  <si>
    <t>ТЭУ-23-9к</t>
  </si>
  <si>
    <t>ТПИ-23-9к-1</t>
  </si>
  <si>
    <t>ТПИ-23-9к-2</t>
  </si>
  <si>
    <t>Р-23-9к</t>
  </si>
  <si>
    <t>Д-22-9к</t>
  </si>
  <si>
    <t>Р-22-9к</t>
  </si>
  <si>
    <t>ТФ-21-9к</t>
  </si>
  <si>
    <t>Р-21-9к</t>
  </si>
  <si>
    <t>Д-20-9к</t>
  </si>
  <si>
    <t>ПЭ-20-9К</t>
  </si>
  <si>
    <t>Р-20-9К</t>
  </si>
  <si>
    <t>Д-23-11к</t>
  </si>
  <si>
    <t xml:space="preserve">на 01.04.2024 г                 </t>
  </si>
  <si>
    <t>Приложение к сведениям на 01.04.2024 г.</t>
  </si>
  <si>
    <t>1. Приказ № 58 к/б от 14.03.2024 г. отчисление П-21-9 (Базанова)</t>
  </si>
  <si>
    <t>2. Приказ № 60 к/б от 18.03.2024 г. отчисление ГД-21-9 (Латышева)</t>
  </si>
  <si>
    <t>3. Приказ № 52 к/б от 04.03.2024 г. перевод из ИД-23-9 в ТПИ-23-9-1 (Башкирцева)</t>
  </si>
  <si>
    <t>4. Приказ № 63 к/б от 21.03.2024 отчисление ТПИ-22-9 (Ермакова)</t>
  </si>
  <si>
    <t>5. Приказ № 53 к/б от 05.03.2024 г. отчисление ТЭУ-22-9 (Мохова)</t>
  </si>
  <si>
    <t>6. Приказ № 54 к/б от 11.03.2024 отчисление ТПИ-21-9-2 (Паршина)</t>
  </si>
  <si>
    <t>7. Приказ № 69 к/б от 27.03.2024 ак.отпуск ТПИ-21-9-2 (Кашина)</t>
  </si>
  <si>
    <t>8. Приказ № 65 к/б от 25.03.2024 г. отчисление ТЭУ-21-9 (Захарова)</t>
  </si>
  <si>
    <t>9. Приказ № 59 к/б от 18.03.2024 отчисление Д-21-9 (Пономарева)</t>
  </si>
  <si>
    <t>1. Приказ № 79 к/п от 25.03.2024 г. академический отпуск ГД-21-9к (Радченко)</t>
  </si>
  <si>
    <t>2. Приказ № 62 к/п от 06.03.2024 г. академический отпуск ГД-21-9к (Сторожева)</t>
  </si>
  <si>
    <t>3. Приказ № 59 к/п от 05.03.2024 г. восстановить ГД-21-9к (Габидуллин)</t>
  </si>
  <si>
    <t>4. Приказ № 63 к/п от 07.03.2024 г. отчисление СГ-23-9к (Чечкина)</t>
  </si>
  <si>
    <t>5. Приказ № 78 к/п от 20.03.2024 г. отчисление Д-23-9к (Панкратова)</t>
  </si>
  <si>
    <t>6. Приказ № 80 к/п от 25.03.2024 г. академический отпуск Д-22-9к (Пирожникова)</t>
  </si>
  <si>
    <t>7. Приказ № 61 к/п от 06.03.2024 г. отчисление Т-21-9к (Сокол)</t>
  </si>
  <si>
    <t>8. Приказ № 71 к/п от 18.03.2024 г. академически отпуск Р-20-9к (Чугайнов)</t>
  </si>
  <si>
    <t>9. Приказ № 74 к/п от 19.03.2024 г. отчисление Р-20-9к (Габова)</t>
  </si>
  <si>
    <t>10. Приказ № 81 к/п от 25.03.2024 г. отчисление из академ.отпуска ПЭ-19-9к (Овсянникова)</t>
  </si>
  <si>
    <t>11. Приказ № 67 к/п от 13.03.2024 г. зачисление Д-23-11к (Щеглова)</t>
  </si>
  <si>
    <t>12. Приказ № 44 к/п от 28.02.2024г. Академический отпуск Д-20-9к (Маргузова)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</si>
</sst>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/>
    <xf numFmtId="0" fontId="6" fillId="0" borderId="9" xfId="0" applyFont="1" applyBorder="1"/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 vertical="justify"/>
    </xf>
    <xf numFmtId="0" fontId="9" fillId="0" borderId="0" xfId="0" applyFont="1"/>
    <xf numFmtId="0" fontId="9" fillId="0" borderId="1" xfId="0" applyFont="1" applyBorder="1" applyAlignment="1">
      <alignment horizontal="centerContinuous" vertical="top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8" xfId="0" applyFont="1" applyBorder="1"/>
    <xf numFmtId="0" fontId="9" fillId="0" borderId="14" xfId="0" applyFont="1" applyBorder="1"/>
    <xf numFmtId="0" fontId="9" fillId="0" borderId="9" xfId="0" applyFont="1" applyBorder="1"/>
    <xf numFmtId="0" fontId="13" fillId="0" borderId="0" xfId="0" applyFont="1" applyAlignment="1">
      <alignment horizontal="center" vertical="top" wrapText="1"/>
    </xf>
    <xf numFmtId="0" fontId="9" fillId="0" borderId="1" xfId="0" applyFont="1" applyBorder="1"/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12" fillId="0" borderId="1" xfId="0" applyFont="1" applyBorder="1"/>
    <xf numFmtId="0" fontId="11" fillId="0" borderId="9" xfId="0" applyFont="1" applyBorder="1"/>
    <xf numFmtId="0" fontId="11" fillId="0" borderId="0" xfId="0" applyFont="1"/>
    <xf numFmtId="0" fontId="10" fillId="0" borderId="9" xfId="0" applyFont="1" applyBorder="1"/>
    <xf numFmtId="0" fontId="9" fillId="0" borderId="7" xfId="0" applyFont="1" applyBorder="1" applyAlignment="1">
      <alignment horizontal="centerContinuous" vertical="top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1" xfId="0" applyFont="1" applyBorder="1"/>
    <xf numFmtId="0" fontId="10" fillId="0" borderId="0" xfId="0" applyFont="1"/>
    <xf numFmtId="0" fontId="12" fillId="0" borderId="1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distributed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justify"/>
    </xf>
    <xf numFmtId="0" fontId="9" fillId="0" borderId="2" xfId="0" applyFont="1" applyBorder="1" applyAlignment="1">
      <alignment horizontal="center" vertical="justify"/>
    </xf>
    <xf numFmtId="0" fontId="9" fillId="0" borderId="3" xfId="0" applyFont="1" applyBorder="1" applyAlignment="1">
      <alignment horizontal="center" vertical="justify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distributed"/>
    </xf>
    <xf numFmtId="0" fontId="14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 vertical="distributed"/>
    </xf>
    <xf numFmtId="0" fontId="9" fillId="0" borderId="3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119"/>
  <sheetViews>
    <sheetView tabSelected="1" workbookViewId="0">
      <selection activeCell="A3" sqref="A3:I3"/>
    </sheetView>
  </sheetViews>
  <sheetFormatPr defaultRowHeight="14.6" x14ac:dyDescent="0.4"/>
  <cols>
    <col min="3" max="3" width="22.69140625" customWidth="1"/>
    <col min="5" max="5" width="7" customWidth="1"/>
    <col min="7" max="7" width="11.3046875" customWidth="1"/>
    <col min="9" max="9" width="11.84375" customWidth="1"/>
    <col min="10" max="10" width="10.07421875" customWidth="1"/>
  </cols>
  <sheetData>
    <row r="1" spans="1:12" ht="15.45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12" ht="15.45" x14ac:dyDescent="0.4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12" ht="15.45" x14ac:dyDescent="0.4">
      <c r="A3" s="58" t="s">
        <v>136</v>
      </c>
      <c r="B3" s="58"/>
      <c r="C3" s="58"/>
      <c r="D3" s="58"/>
      <c r="E3" s="58"/>
      <c r="F3" s="58"/>
      <c r="G3" s="58"/>
      <c r="H3" s="58"/>
      <c r="I3" s="58"/>
    </row>
    <row r="4" spans="1:12" ht="15.45" x14ac:dyDescent="0.4">
      <c r="A4" s="58" t="s">
        <v>96</v>
      </c>
      <c r="B4" s="58"/>
      <c r="C4" s="58"/>
      <c r="D4" s="58"/>
      <c r="E4" s="58"/>
      <c r="F4" s="58"/>
      <c r="G4" s="58"/>
      <c r="H4" s="58"/>
      <c r="I4" s="58"/>
    </row>
    <row r="5" spans="1:12" ht="15.45" x14ac:dyDescent="0.4">
      <c r="A5" s="55" t="s">
        <v>15</v>
      </c>
      <c r="B5" s="55"/>
      <c r="C5" s="55"/>
      <c r="D5" s="55"/>
      <c r="E5" s="55"/>
      <c r="F5" s="55"/>
      <c r="G5" s="55"/>
      <c r="H5" s="55"/>
      <c r="I5" s="55"/>
    </row>
    <row r="6" spans="1:12" ht="30" customHeight="1" x14ac:dyDescent="0.4">
      <c r="A6" s="59" t="s">
        <v>30</v>
      </c>
      <c r="B6" s="59"/>
      <c r="C6" s="59"/>
      <c r="D6" s="59"/>
      <c r="E6" s="59"/>
      <c r="F6" s="59"/>
      <c r="G6" s="59"/>
      <c r="H6" s="59"/>
      <c r="I6" s="59"/>
    </row>
    <row r="7" spans="1:12" ht="32.25" customHeight="1" x14ac:dyDescent="0.45">
      <c r="A7" s="8" t="s">
        <v>2</v>
      </c>
      <c r="B7" s="57" t="s">
        <v>3</v>
      </c>
      <c r="C7" s="57"/>
      <c r="D7" s="57" t="s">
        <v>6</v>
      </c>
      <c r="E7" s="57"/>
      <c r="F7" s="57" t="s">
        <v>41</v>
      </c>
      <c r="G7" s="57"/>
      <c r="H7" s="60" t="s">
        <v>4</v>
      </c>
      <c r="I7" s="60"/>
      <c r="J7" s="3" t="s">
        <v>42</v>
      </c>
      <c r="L7" s="2"/>
    </row>
    <row r="8" spans="1:12" ht="19.5" customHeight="1" x14ac:dyDescent="0.45">
      <c r="A8" s="55" t="s">
        <v>97</v>
      </c>
      <c r="B8" s="55"/>
      <c r="C8" s="55"/>
      <c r="D8" s="55"/>
      <c r="E8" s="55"/>
      <c r="F8" s="55"/>
      <c r="G8" s="55"/>
      <c r="H8" s="55"/>
      <c r="I8" s="55"/>
      <c r="J8" s="9"/>
      <c r="L8" s="2"/>
    </row>
    <row r="9" spans="1:12" ht="19.5" customHeight="1" x14ac:dyDescent="0.45">
      <c r="A9" s="8">
        <v>1</v>
      </c>
      <c r="B9" s="56" t="s">
        <v>59</v>
      </c>
      <c r="C9" s="56"/>
      <c r="D9" s="57" t="s">
        <v>98</v>
      </c>
      <c r="E9" s="57"/>
      <c r="F9" s="57">
        <v>2027</v>
      </c>
      <c r="G9" s="57"/>
      <c r="H9" s="60">
        <v>24</v>
      </c>
      <c r="I9" s="60"/>
      <c r="J9" s="10"/>
      <c r="L9" s="2"/>
    </row>
    <row r="10" spans="1:12" ht="19.5" customHeight="1" x14ac:dyDescent="0.4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9"/>
      <c r="L10" s="2"/>
    </row>
    <row r="11" spans="1:12" ht="23.25" customHeight="1" x14ac:dyDescent="0.45">
      <c r="A11" s="8">
        <v>1</v>
      </c>
      <c r="B11" s="56" t="s">
        <v>32</v>
      </c>
      <c r="C11" s="56"/>
      <c r="D11" s="57" t="s">
        <v>61</v>
      </c>
      <c r="E11" s="57"/>
      <c r="F11" s="57">
        <v>2025</v>
      </c>
      <c r="G11" s="57"/>
      <c r="H11" s="60">
        <v>22</v>
      </c>
      <c r="I11" s="60"/>
      <c r="J11" s="10"/>
      <c r="L11" s="2"/>
    </row>
    <row r="12" spans="1:12" ht="21.75" customHeight="1" x14ac:dyDescent="0.45">
      <c r="A12" s="8">
        <v>2</v>
      </c>
      <c r="B12" s="56" t="s">
        <v>59</v>
      </c>
      <c r="C12" s="56"/>
      <c r="D12" s="57" t="s">
        <v>60</v>
      </c>
      <c r="E12" s="57"/>
      <c r="F12" s="57">
        <v>2026</v>
      </c>
      <c r="G12" s="57"/>
      <c r="H12" s="60">
        <v>25</v>
      </c>
      <c r="I12" s="60"/>
      <c r="J12" s="10"/>
      <c r="L12" s="2"/>
    </row>
    <row r="13" spans="1:12" ht="17.25" customHeight="1" x14ac:dyDescent="0.45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9"/>
      <c r="L13" s="2"/>
    </row>
    <row r="14" spans="1:12" ht="18.75" customHeight="1" x14ac:dyDescent="0.45">
      <c r="A14" s="8">
        <v>1</v>
      </c>
      <c r="B14" s="56" t="s">
        <v>32</v>
      </c>
      <c r="C14" s="56"/>
      <c r="D14" s="57" t="s">
        <v>43</v>
      </c>
      <c r="E14" s="57"/>
      <c r="F14" s="57">
        <v>2024</v>
      </c>
      <c r="G14" s="57"/>
      <c r="H14" s="60">
        <v>18</v>
      </c>
      <c r="I14" s="60"/>
      <c r="J14" s="3"/>
      <c r="L14" s="2"/>
    </row>
    <row r="15" spans="1:12" ht="18.75" customHeight="1" x14ac:dyDescent="0.45">
      <c r="A15" s="8">
        <v>2</v>
      </c>
      <c r="B15" s="56" t="s">
        <v>59</v>
      </c>
      <c r="C15" s="56"/>
      <c r="D15" s="57" t="s">
        <v>58</v>
      </c>
      <c r="E15" s="57"/>
      <c r="F15" s="57">
        <v>2025</v>
      </c>
      <c r="G15" s="57"/>
      <c r="H15" s="60">
        <v>23</v>
      </c>
      <c r="I15" s="60"/>
      <c r="J15" s="10">
        <v>1</v>
      </c>
      <c r="L15" s="2"/>
    </row>
    <row r="16" spans="1:12" ht="15.45" x14ac:dyDescent="0.4">
      <c r="A16" s="61" t="s">
        <v>8</v>
      </c>
      <c r="B16" s="61"/>
      <c r="C16" s="61"/>
      <c r="D16" s="61"/>
      <c r="E16" s="61"/>
      <c r="F16" s="61"/>
      <c r="G16" s="61"/>
      <c r="H16" s="61"/>
      <c r="I16" s="61"/>
    </row>
    <row r="17" spans="1:10" ht="15.45" x14ac:dyDescent="0.4">
      <c r="A17" s="11">
        <v>1</v>
      </c>
      <c r="B17" s="56" t="s">
        <v>32</v>
      </c>
      <c r="C17" s="56"/>
      <c r="D17" s="56" t="s">
        <v>18</v>
      </c>
      <c r="E17" s="56"/>
      <c r="F17" s="56">
        <v>2023</v>
      </c>
      <c r="G17" s="56"/>
      <c r="H17" s="60">
        <v>0</v>
      </c>
      <c r="I17" s="60"/>
      <c r="J17" s="4">
        <v>1</v>
      </c>
    </row>
    <row r="18" spans="1:10" ht="15.45" x14ac:dyDescent="0.4">
      <c r="A18" s="11">
        <v>2</v>
      </c>
      <c r="B18" s="65" t="s">
        <v>32</v>
      </c>
      <c r="C18" s="66"/>
      <c r="D18" s="67" t="s">
        <v>19</v>
      </c>
      <c r="E18" s="68"/>
      <c r="F18" s="65"/>
      <c r="G18" s="66"/>
      <c r="H18" s="69"/>
      <c r="I18" s="70"/>
      <c r="J18" s="4"/>
    </row>
    <row r="19" spans="1:10" ht="23.7" customHeight="1" x14ac:dyDescent="0.4">
      <c r="A19" s="62" t="s">
        <v>31</v>
      </c>
      <c r="B19" s="62"/>
      <c r="C19" s="62"/>
      <c r="D19" s="62"/>
      <c r="E19" s="62"/>
      <c r="F19" s="62"/>
      <c r="G19" s="62"/>
      <c r="H19" s="62"/>
      <c r="I19" s="62"/>
    </row>
    <row r="20" spans="1:10" ht="15.45" x14ac:dyDescent="0.4">
      <c r="A20" s="11">
        <v>1</v>
      </c>
      <c r="B20" s="56" t="s">
        <v>32</v>
      </c>
      <c r="C20" s="56"/>
      <c r="D20" s="57" t="s">
        <v>62</v>
      </c>
      <c r="E20" s="57"/>
      <c r="F20" s="57">
        <v>2023</v>
      </c>
      <c r="G20" s="57"/>
      <c r="H20" s="64">
        <v>0</v>
      </c>
      <c r="I20" s="64"/>
      <c r="J20" s="4">
        <v>1</v>
      </c>
    </row>
    <row r="21" spans="1:10" ht="15.45" x14ac:dyDescent="0.4">
      <c r="A21" s="12" t="s">
        <v>9</v>
      </c>
      <c r="B21" s="12"/>
      <c r="C21" s="12"/>
      <c r="D21" s="12"/>
      <c r="E21" s="12"/>
      <c r="F21" s="12"/>
      <c r="G21" s="12"/>
      <c r="H21" s="71">
        <f>SUM(H20+H17+H18+H15+H14+H12+H11+H9)</f>
        <v>112</v>
      </c>
      <c r="I21" s="71"/>
      <c r="J21" s="13">
        <f>J15+J17+J18+J20</f>
        <v>3</v>
      </c>
    </row>
    <row r="22" spans="1:10" ht="31.4" customHeight="1" x14ac:dyDescent="0.4">
      <c r="A22" s="63" t="s">
        <v>10</v>
      </c>
      <c r="B22" s="63"/>
      <c r="C22" s="63"/>
      <c r="D22" s="63"/>
      <c r="E22" s="63"/>
      <c r="F22" s="63"/>
      <c r="G22" s="63"/>
      <c r="H22" s="63"/>
      <c r="I22" s="63"/>
    </row>
    <row r="23" spans="1:10" ht="33" customHeight="1" x14ac:dyDescent="0.4">
      <c r="A23" s="8" t="s">
        <v>2</v>
      </c>
      <c r="B23" s="57" t="s">
        <v>11</v>
      </c>
      <c r="C23" s="57"/>
      <c r="D23" s="57" t="s">
        <v>6</v>
      </c>
      <c r="E23" s="57"/>
      <c r="F23" s="57" t="s">
        <v>41</v>
      </c>
      <c r="G23" s="57"/>
      <c r="H23" s="60" t="s">
        <v>4</v>
      </c>
      <c r="I23" s="60"/>
    </row>
    <row r="24" spans="1:10" ht="20.25" customHeight="1" x14ac:dyDescent="0.4">
      <c r="A24" s="55" t="s">
        <v>97</v>
      </c>
      <c r="B24" s="55"/>
      <c r="C24" s="55"/>
      <c r="D24" s="55"/>
      <c r="E24" s="55"/>
      <c r="F24" s="55"/>
      <c r="G24" s="55"/>
      <c r="H24" s="55"/>
      <c r="I24" s="55"/>
    </row>
    <row r="25" spans="1:10" ht="21.75" customHeight="1" x14ac:dyDescent="0.4">
      <c r="A25" s="14">
        <v>1</v>
      </c>
      <c r="B25" s="72" t="s">
        <v>99</v>
      </c>
      <c r="C25" s="72"/>
      <c r="D25" s="56" t="s">
        <v>100</v>
      </c>
      <c r="E25" s="56"/>
      <c r="F25" s="57">
        <v>2026</v>
      </c>
      <c r="G25" s="57"/>
      <c r="H25" s="57">
        <v>23</v>
      </c>
      <c r="I25" s="57"/>
      <c r="J25" s="4"/>
    </row>
    <row r="26" spans="1:10" ht="21.75" customHeight="1" x14ac:dyDescent="0.4">
      <c r="A26" s="15"/>
      <c r="B26" s="72"/>
      <c r="C26" s="72"/>
      <c r="D26" s="56" t="s">
        <v>101</v>
      </c>
      <c r="E26" s="56"/>
      <c r="F26" s="57">
        <v>2026</v>
      </c>
      <c r="G26" s="57"/>
      <c r="H26" s="57">
        <v>26</v>
      </c>
      <c r="I26" s="57"/>
      <c r="J26" s="4"/>
    </row>
    <row r="27" spans="1:10" ht="21.75" customHeight="1" x14ac:dyDescent="0.4">
      <c r="A27" s="8">
        <v>2</v>
      </c>
      <c r="B27" s="56" t="s">
        <v>33</v>
      </c>
      <c r="C27" s="56"/>
      <c r="D27" s="56" t="s">
        <v>102</v>
      </c>
      <c r="E27" s="56"/>
      <c r="F27" s="57">
        <v>2027</v>
      </c>
      <c r="G27" s="57"/>
      <c r="H27" s="57">
        <v>25</v>
      </c>
      <c r="I27" s="57"/>
      <c r="J27" s="4"/>
    </row>
    <row r="28" spans="1:10" ht="41.7" customHeight="1" x14ac:dyDescent="0.4">
      <c r="A28" s="14">
        <v>3</v>
      </c>
      <c r="B28" s="73" t="s">
        <v>103</v>
      </c>
      <c r="C28" s="74"/>
      <c r="D28" s="56" t="s">
        <v>104</v>
      </c>
      <c r="E28" s="56"/>
      <c r="F28" s="57">
        <v>2026</v>
      </c>
      <c r="G28" s="57"/>
      <c r="H28" s="57">
        <v>25</v>
      </c>
      <c r="I28" s="57"/>
      <c r="J28" s="4"/>
    </row>
    <row r="29" spans="1:10" ht="21.75" customHeight="1" x14ac:dyDescent="0.4">
      <c r="A29" s="15"/>
      <c r="B29" s="75"/>
      <c r="C29" s="76"/>
      <c r="D29" s="56" t="s">
        <v>105</v>
      </c>
      <c r="E29" s="56"/>
      <c r="F29" s="57">
        <v>2026</v>
      </c>
      <c r="G29" s="57"/>
      <c r="H29" s="57">
        <v>24</v>
      </c>
      <c r="I29" s="57"/>
      <c r="J29" s="4"/>
    </row>
    <row r="30" spans="1:10" ht="21.75" customHeight="1" x14ac:dyDescent="0.4">
      <c r="A30" s="14">
        <v>4</v>
      </c>
      <c r="B30" s="77" t="s">
        <v>106</v>
      </c>
      <c r="C30" s="78"/>
      <c r="D30" s="56" t="s">
        <v>107</v>
      </c>
      <c r="E30" s="56"/>
      <c r="F30" s="57">
        <v>2026</v>
      </c>
      <c r="G30" s="57"/>
      <c r="H30" s="57">
        <v>25</v>
      </c>
      <c r="I30" s="57"/>
      <c r="J30" s="4"/>
    </row>
    <row r="31" spans="1:10" ht="21.75" customHeight="1" x14ac:dyDescent="0.4">
      <c r="A31" s="16"/>
      <c r="B31" s="79"/>
      <c r="C31" s="80"/>
      <c r="D31" s="56" t="s">
        <v>108</v>
      </c>
      <c r="E31" s="56"/>
      <c r="F31" s="57">
        <v>2026</v>
      </c>
      <c r="G31" s="57"/>
      <c r="H31" s="57">
        <v>25</v>
      </c>
      <c r="I31" s="57"/>
      <c r="J31" s="4"/>
    </row>
    <row r="32" spans="1:10" ht="21.75" customHeight="1" x14ac:dyDescent="0.4">
      <c r="A32" s="15"/>
      <c r="B32" s="81"/>
      <c r="C32" s="82"/>
      <c r="D32" s="56" t="s">
        <v>109</v>
      </c>
      <c r="E32" s="56"/>
      <c r="F32" s="57">
        <v>2026</v>
      </c>
      <c r="G32" s="57"/>
      <c r="H32" s="57">
        <v>25</v>
      </c>
      <c r="I32" s="57"/>
      <c r="J32" s="4"/>
    </row>
    <row r="33" spans="1:15" ht="21.75" customHeight="1" x14ac:dyDescent="0.4">
      <c r="A33" s="8">
        <v>5</v>
      </c>
      <c r="B33" s="56" t="s">
        <v>39</v>
      </c>
      <c r="C33" s="56"/>
      <c r="D33" s="56" t="s">
        <v>110</v>
      </c>
      <c r="E33" s="56"/>
      <c r="F33" s="57">
        <v>2027</v>
      </c>
      <c r="G33" s="57"/>
      <c r="H33" s="57">
        <v>25</v>
      </c>
      <c r="I33" s="57"/>
      <c r="J33" s="4"/>
    </row>
    <row r="34" spans="1:15" ht="21.75" customHeight="1" x14ac:dyDescent="0.4">
      <c r="A34" s="17"/>
      <c r="B34" s="51"/>
      <c r="C34" s="51"/>
      <c r="D34" s="51"/>
      <c r="E34" s="51"/>
      <c r="F34" s="51"/>
      <c r="G34" s="51"/>
      <c r="H34" s="64">
        <f>SUM(H25:I33)</f>
        <v>223</v>
      </c>
      <c r="I34" s="64"/>
      <c r="J34" s="5"/>
    </row>
    <row r="35" spans="1:15" ht="20.25" customHeight="1" x14ac:dyDescent="0.4">
      <c r="A35" s="55" t="s">
        <v>5</v>
      </c>
      <c r="B35" s="55"/>
      <c r="C35" s="55"/>
      <c r="D35" s="55"/>
      <c r="E35" s="55"/>
      <c r="F35" s="55"/>
      <c r="G35" s="55"/>
      <c r="H35" s="55"/>
      <c r="I35" s="55"/>
    </row>
    <row r="36" spans="1:15" ht="21.75" customHeight="1" x14ac:dyDescent="0.4">
      <c r="A36" s="8">
        <v>1</v>
      </c>
      <c r="B36" s="56" t="s">
        <v>44</v>
      </c>
      <c r="C36" s="56"/>
      <c r="D36" s="56" t="s">
        <v>64</v>
      </c>
      <c r="E36" s="56"/>
      <c r="F36" s="57">
        <v>2026</v>
      </c>
      <c r="G36" s="57"/>
      <c r="H36" s="60">
        <v>24</v>
      </c>
      <c r="I36" s="60"/>
      <c r="J36" s="4"/>
    </row>
    <row r="37" spans="1:15" ht="21" customHeight="1" x14ac:dyDescent="0.4">
      <c r="A37" s="8">
        <v>2</v>
      </c>
      <c r="B37" s="56" t="s">
        <v>33</v>
      </c>
      <c r="C37" s="56"/>
      <c r="D37" s="56" t="s">
        <v>63</v>
      </c>
      <c r="E37" s="56"/>
      <c r="F37" s="57">
        <v>2026</v>
      </c>
      <c r="G37" s="57"/>
      <c r="H37" s="60">
        <v>24</v>
      </c>
      <c r="I37" s="60"/>
      <c r="J37" s="4">
        <v>1</v>
      </c>
    </row>
    <row r="38" spans="1:15" ht="30" customHeight="1" x14ac:dyDescent="0.4">
      <c r="A38" s="8">
        <v>3</v>
      </c>
      <c r="B38" s="85" t="s">
        <v>34</v>
      </c>
      <c r="C38" s="85"/>
      <c r="D38" s="56" t="s">
        <v>68</v>
      </c>
      <c r="E38" s="56"/>
      <c r="F38" s="57">
        <v>2026</v>
      </c>
      <c r="G38" s="57"/>
      <c r="H38" s="60">
        <v>25</v>
      </c>
      <c r="I38" s="60"/>
      <c r="J38" s="4"/>
    </row>
    <row r="39" spans="1:15" ht="29.25" customHeight="1" x14ac:dyDescent="0.4">
      <c r="A39" s="8">
        <v>4</v>
      </c>
      <c r="B39" s="83" t="s">
        <v>50</v>
      </c>
      <c r="C39" s="84"/>
      <c r="D39" s="56" t="s">
        <v>66</v>
      </c>
      <c r="E39" s="56"/>
      <c r="F39" s="57">
        <v>2026</v>
      </c>
      <c r="G39" s="57"/>
      <c r="H39" s="60">
        <v>20</v>
      </c>
      <c r="I39" s="60"/>
      <c r="J39" s="4">
        <v>1</v>
      </c>
    </row>
    <row r="40" spans="1:15" ht="21.75" customHeight="1" x14ac:dyDescent="0.4">
      <c r="A40" s="8">
        <v>5</v>
      </c>
      <c r="B40" s="83" t="s">
        <v>53</v>
      </c>
      <c r="C40" s="84"/>
      <c r="D40" s="56" t="s">
        <v>67</v>
      </c>
      <c r="E40" s="56"/>
      <c r="F40" s="57">
        <v>2026</v>
      </c>
      <c r="G40" s="57"/>
      <c r="H40" s="60">
        <v>23</v>
      </c>
      <c r="I40" s="60"/>
      <c r="J40" s="4">
        <v>1</v>
      </c>
    </row>
    <row r="41" spans="1:15" ht="21.75" customHeight="1" x14ac:dyDescent="0.4">
      <c r="A41" s="8">
        <v>6</v>
      </c>
      <c r="B41" s="56" t="s">
        <v>37</v>
      </c>
      <c r="C41" s="56"/>
      <c r="D41" s="56" t="s">
        <v>65</v>
      </c>
      <c r="E41" s="56"/>
      <c r="F41" s="56">
        <v>2025</v>
      </c>
      <c r="G41" s="56"/>
      <c r="H41" s="60">
        <v>25</v>
      </c>
      <c r="I41" s="60"/>
      <c r="J41" s="4">
        <v>0</v>
      </c>
    </row>
    <row r="42" spans="1:15" ht="21.75" customHeight="1" x14ac:dyDescent="0.4">
      <c r="A42" s="18"/>
      <c r="B42" s="19"/>
      <c r="C42" s="19"/>
      <c r="D42" s="19"/>
      <c r="E42" s="19"/>
      <c r="F42" s="19"/>
      <c r="G42" s="19"/>
      <c r="H42" s="64">
        <f>SUM(H36:I41)</f>
        <v>141</v>
      </c>
      <c r="I42" s="64"/>
      <c r="J42" s="5">
        <f>SUM(J36:J41)</f>
        <v>3</v>
      </c>
    </row>
    <row r="43" spans="1:15" ht="15.45" x14ac:dyDescent="0.4">
      <c r="A43" s="55" t="s">
        <v>7</v>
      </c>
      <c r="B43" s="55"/>
      <c r="C43" s="55"/>
      <c r="D43" s="55"/>
      <c r="E43" s="55"/>
      <c r="F43" s="55"/>
      <c r="G43" s="55"/>
      <c r="H43" s="55"/>
      <c r="I43" s="55"/>
    </row>
    <row r="44" spans="1:15" ht="15.45" x14ac:dyDescent="0.4">
      <c r="A44" s="11">
        <v>1</v>
      </c>
      <c r="B44" s="56" t="s">
        <v>44</v>
      </c>
      <c r="C44" s="56"/>
      <c r="D44" s="56" t="s">
        <v>45</v>
      </c>
      <c r="E44" s="56"/>
      <c r="F44" s="56">
        <v>2025</v>
      </c>
      <c r="G44" s="56"/>
      <c r="H44" s="60">
        <v>19</v>
      </c>
      <c r="I44" s="60"/>
      <c r="J44" s="4">
        <v>1</v>
      </c>
      <c r="O44" s="7"/>
    </row>
    <row r="45" spans="1:15" ht="15.45" x14ac:dyDescent="0.4">
      <c r="A45" s="11">
        <v>2</v>
      </c>
      <c r="B45" s="56" t="s">
        <v>44</v>
      </c>
      <c r="C45" s="56"/>
      <c r="D45" s="56" t="s">
        <v>46</v>
      </c>
      <c r="E45" s="56"/>
      <c r="F45" s="56">
        <v>2025</v>
      </c>
      <c r="G45" s="56"/>
      <c r="H45" s="60">
        <v>17</v>
      </c>
      <c r="I45" s="60"/>
      <c r="J45" s="4">
        <v>2</v>
      </c>
      <c r="O45" s="7"/>
    </row>
    <row r="46" spans="1:15" ht="15.45" x14ac:dyDescent="0.4">
      <c r="A46" s="11">
        <v>3</v>
      </c>
      <c r="B46" s="56" t="s">
        <v>33</v>
      </c>
      <c r="C46" s="56"/>
      <c r="D46" s="56" t="s">
        <v>47</v>
      </c>
      <c r="E46" s="56"/>
      <c r="F46" s="56">
        <v>2025</v>
      </c>
      <c r="G46" s="56"/>
      <c r="H46" s="60">
        <v>25</v>
      </c>
      <c r="I46" s="60"/>
      <c r="J46" s="4">
        <v>0</v>
      </c>
    </row>
    <row r="47" spans="1:15" ht="15.45" x14ac:dyDescent="0.4">
      <c r="A47" s="11">
        <v>4</v>
      </c>
      <c r="B47" s="56" t="s">
        <v>55</v>
      </c>
      <c r="C47" s="56"/>
      <c r="D47" s="56" t="s">
        <v>56</v>
      </c>
      <c r="E47" s="56"/>
      <c r="F47" s="56">
        <v>2025</v>
      </c>
      <c r="G47" s="56"/>
      <c r="H47" s="60">
        <v>20</v>
      </c>
      <c r="I47" s="60"/>
      <c r="J47" s="4"/>
      <c r="O47" s="7"/>
    </row>
    <row r="48" spans="1:15" ht="32.25" customHeight="1" x14ac:dyDescent="0.4">
      <c r="A48" s="11">
        <v>5</v>
      </c>
      <c r="B48" s="85" t="s">
        <v>34</v>
      </c>
      <c r="C48" s="85"/>
      <c r="D48" s="56" t="s">
        <v>48</v>
      </c>
      <c r="E48" s="56"/>
      <c r="F48" s="56">
        <v>2025</v>
      </c>
      <c r="G48" s="56"/>
      <c r="H48" s="60">
        <v>21</v>
      </c>
      <c r="I48" s="60"/>
      <c r="J48" s="4">
        <v>1</v>
      </c>
      <c r="O48" s="7"/>
    </row>
    <row r="49" spans="1:11" ht="28.5" customHeight="1" x14ac:dyDescent="0.4">
      <c r="A49" s="11">
        <v>6</v>
      </c>
      <c r="B49" s="83" t="s">
        <v>50</v>
      </c>
      <c r="C49" s="84"/>
      <c r="D49" s="56" t="s">
        <v>51</v>
      </c>
      <c r="E49" s="56"/>
      <c r="F49" s="56">
        <v>2025</v>
      </c>
      <c r="G49" s="56"/>
      <c r="H49" s="60">
        <v>20</v>
      </c>
      <c r="I49" s="60"/>
    </row>
    <row r="50" spans="1:11" ht="30" customHeight="1" x14ac:dyDescent="0.4">
      <c r="A50" s="11">
        <v>7</v>
      </c>
      <c r="B50" s="83" t="s">
        <v>50</v>
      </c>
      <c r="C50" s="84"/>
      <c r="D50" s="56" t="s">
        <v>52</v>
      </c>
      <c r="E50" s="56"/>
      <c r="F50" s="56">
        <v>2025</v>
      </c>
      <c r="G50" s="56"/>
      <c r="H50" s="60">
        <v>18</v>
      </c>
      <c r="I50" s="60"/>
      <c r="J50" s="4">
        <v>3</v>
      </c>
    </row>
    <row r="51" spans="1:11" ht="18" customHeight="1" x14ac:dyDescent="0.4">
      <c r="A51" s="11">
        <v>8</v>
      </c>
      <c r="B51" s="83" t="s">
        <v>53</v>
      </c>
      <c r="C51" s="84"/>
      <c r="D51" s="56" t="s">
        <v>54</v>
      </c>
      <c r="E51" s="56"/>
      <c r="F51" s="56">
        <v>2025</v>
      </c>
      <c r="G51" s="56"/>
      <c r="H51" s="60">
        <v>22</v>
      </c>
      <c r="I51" s="60"/>
      <c r="J51" s="4">
        <v>1</v>
      </c>
    </row>
    <row r="52" spans="1:11" ht="15.45" x14ac:dyDescent="0.4">
      <c r="A52" s="11"/>
      <c r="B52" s="56" t="s">
        <v>37</v>
      </c>
      <c r="C52" s="56"/>
      <c r="D52" s="56" t="s">
        <v>49</v>
      </c>
      <c r="E52" s="56"/>
      <c r="F52" s="56">
        <v>2024</v>
      </c>
      <c r="G52" s="56"/>
      <c r="H52" s="60">
        <v>24</v>
      </c>
      <c r="I52" s="60"/>
    </row>
    <row r="53" spans="1:11" ht="15.45" x14ac:dyDescent="0.4">
      <c r="A53" s="12">
        <v>9</v>
      </c>
      <c r="B53" s="51"/>
      <c r="C53" s="51"/>
      <c r="D53" s="51"/>
      <c r="E53" s="51"/>
      <c r="F53" s="51"/>
      <c r="G53" s="51"/>
      <c r="H53" s="86">
        <f>SUM(H44:I52)</f>
        <v>186</v>
      </c>
      <c r="I53" s="86"/>
      <c r="J53" s="5">
        <f>SUM(J44:J52)</f>
        <v>8</v>
      </c>
    </row>
    <row r="54" spans="1:11" ht="15.45" x14ac:dyDescent="0.4">
      <c r="A54" s="55" t="s">
        <v>8</v>
      </c>
      <c r="B54" s="55"/>
      <c r="C54" s="55"/>
      <c r="D54" s="55"/>
      <c r="E54" s="55"/>
      <c r="F54" s="55"/>
      <c r="G54" s="55"/>
      <c r="H54" s="55"/>
      <c r="I54" s="55"/>
    </row>
    <row r="55" spans="1:11" ht="15.45" x14ac:dyDescent="0.4">
      <c r="A55" s="11">
        <v>1</v>
      </c>
      <c r="B55" s="56" t="s">
        <v>33</v>
      </c>
      <c r="C55" s="56"/>
      <c r="D55" s="56" t="s">
        <v>21</v>
      </c>
      <c r="E55" s="56"/>
      <c r="F55" s="56">
        <v>2024</v>
      </c>
      <c r="G55" s="56"/>
      <c r="H55" s="60">
        <v>25</v>
      </c>
      <c r="I55" s="60"/>
      <c r="J55" s="4">
        <v>0</v>
      </c>
    </row>
    <row r="56" spans="1:11" ht="15.45" x14ac:dyDescent="0.4">
      <c r="A56" s="11">
        <v>2</v>
      </c>
      <c r="B56" s="56" t="s">
        <v>33</v>
      </c>
      <c r="C56" s="56"/>
      <c r="D56" s="56" t="s">
        <v>20</v>
      </c>
      <c r="E56" s="56"/>
      <c r="F56" s="56">
        <v>2024</v>
      </c>
      <c r="G56" s="56"/>
      <c r="H56" s="69">
        <v>24</v>
      </c>
      <c r="I56" s="70"/>
      <c r="J56" s="4">
        <v>2</v>
      </c>
    </row>
    <row r="57" spans="1:11" ht="30" customHeight="1" x14ac:dyDescent="0.4">
      <c r="A57" s="11">
        <v>3</v>
      </c>
      <c r="B57" s="85" t="s">
        <v>34</v>
      </c>
      <c r="C57" s="85"/>
      <c r="D57" s="56" t="s">
        <v>22</v>
      </c>
      <c r="E57" s="56"/>
      <c r="F57" s="56">
        <v>2024</v>
      </c>
      <c r="G57" s="56"/>
      <c r="H57" s="56">
        <v>22</v>
      </c>
      <c r="I57" s="56"/>
      <c r="J57" s="4">
        <v>1</v>
      </c>
    </row>
    <row r="58" spans="1:11" ht="15.45" x14ac:dyDescent="0.4">
      <c r="A58" s="11">
        <v>4</v>
      </c>
      <c r="B58" s="56" t="s">
        <v>36</v>
      </c>
      <c r="C58" s="56"/>
      <c r="D58" s="56" t="s">
        <v>24</v>
      </c>
      <c r="E58" s="56"/>
      <c r="F58" s="56">
        <v>2024</v>
      </c>
      <c r="G58" s="56"/>
      <c r="H58" s="60">
        <v>25</v>
      </c>
      <c r="I58" s="60"/>
      <c r="J58" s="4">
        <v>0</v>
      </c>
    </row>
    <row r="59" spans="1:11" ht="15.45" x14ac:dyDescent="0.4">
      <c r="A59" s="12"/>
      <c r="B59" s="58"/>
      <c r="C59" s="58"/>
      <c r="D59" s="58"/>
      <c r="E59" s="58"/>
      <c r="F59" s="51"/>
      <c r="G59" s="51"/>
      <c r="H59" s="64">
        <f>SUM(H55:I58)</f>
        <v>96</v>
      </c>
      <c r="I59" s="64"/>
      <c r="J59" s="5">
        <f>SUM(J55:J58)</f>
        <v>3</v>
      </c>
    </row>
    <row r="60" spans="1:11" ht="15.45" x14ac:dyDescent="0.4">
      <c r="A60" s="12"/>
      <c r="B60" s="12"/>
      <c r="C60" s="12"/>
      <c r="D60" s="20"/>
      <c r="E60" s="20" t="s">
        <v>8</v>
      </c>
      <c r="F60" s="12"/>
      <c r="G60" s="12"/>
      <c r="H60" s="12"/>
      <c r="I60" s="12"/>
    </row>
    <row r="61" spans="1:11" ht="15.45" x14ac:dyDescent="0.4">
      <c r="A61" s="11">
        <v>1</v>
      </c>
      <c r="B61" s="56" t="s">
        <v>33</v>
      </c>
      <c r="C61" s="56"/>
      <c r="D61" s="87" t="s">
        <v>25</v>
      </c>
      <c r="E61" s="87"/>
      <c r="F61" s="56">
        <v>2023</v>
      </c>
      <c r="G61" s="65"/>
      <c r="H61" s="60">
        <v>0</v>
      </c>
      <c r="I61" s="60"/>
      <c r="J61" s="4">
        <v>0</v>
      </c>
    </row>
    <row r="62" spans="1:11" ht="15.45" x14ac:dyDescent="0.4">
      <c r="A62" s="11">
        <v>2</v>
      </c>
      <c r="B62" s="56" t="s">
        <v>38</v>
      </c>
      <c r="C62" s="56"/>
      <c r="D62" s="56" t="s">
        <v>26</v>
      </c>
      <c r="E62" s="56"/>
      <c r="F62" s="56">
        <v>2023</v>
      </c>
      <c r="G62" s="56"/>
      <c r="H62" s="60">
        <v>0</v>
      </c>
      <c r="I62" s="60"/>
      <c r="J62" s="4">
        <v>1</v>
      </c>
    </row>
    <row r="63" spans="1:11" ht="15.45" x14ac:dyDescent="0.4">
      <c r="A63" s="11">
        <v>3</v>
      </c>
      <c r="B63" s="56" t="s">
        <v>38</v>
      </c>
      <c r="C63" s="56"/>
      <c r="D63" s="56" t="s">
        <v>27</v>
      </c>
      <c r="E63" s="56"/>
      <c r="F63" s="56"/>
      <c r="G63" s="56"/>
      <c r="H63" s="69"/>
      <c r="I63" s="70"/>
      <c r="J63" s="4">
        <v>0</v>
      </c>
    </row>
    <row r="64" spans="1:11" ht="15.45" x14ac:dyDescent="0.4">
      <c r="A64" s="11">
        <v>4</v>
      </c>
      <c r="B64" s="56" t="s">
        <v>35</v>
      </c>
      <c r="C64" s="56"/>
      <c r="D64" s="56" t="s">
        <v>23</v>
      </c>
      <c r="E64" s="56"/>
      <c r="F64" s="56">
        <v>2023</v>
      </c>
      <c r="G64" s="56"/>
      <c r="H64" s="60">
        <v>0</v>
      </c>
      <c r="I64" s="60"/>
      <c r="J64" s="21">
        <v>1</v>
      </c>
      <c r="K64" s="1"/>
    </row>
    <row r="65" spans="1:10" ht="15.45" x14ac:dyDescent="0.4">
      <c r="A65" s="12"/>
      <c r="B65" s="51"/>
      <c r="C65" s="51"/>
      <c r="D65" s="51"/>
      <c r="E65" s="51"/>
      <c r="F65" s="51"/>
      <c r="G65" s="51"/>
      <c r="H65" s="64">
        <f>SUM(H61:I64)</f>
        <v>0</v>
      </c>
      <c r="I65" s="64"/>
      <c r="J65" s="5">
        <f>SUM(J61:J64)</f>
        <v>2</v>
      </c>
    </row>
    <row r="66" spans="1:10" ht="15.45" x14ac:dyDescent="0.4">
      <c r="A66" s="6" t="s">
        <v>12</v>
      </c>
      <c r="B66" s="12"/>
      <c r="C66" s="12"/>
      <c r="D66" s="12"/>
      <c r="E66" s="12"/>
      <c r="F66" s="12"/>
      <c r="G66" s="12"/>
      <c r="H66" s="89">
        <f>SUM(H65+H59+H53+H42+H34)</f>
        <v>646</v>
      </c>
      <c r="I66" s="90"/>
      <c r="J66" s="5">
        <f>J53+J59+J65+J42</f>
        <v>16</v>
      </c>
    </row>
    <row r="67" spans="1:10" ht="33" customHeight="1" x14ac:dyDescent="0.4">
      <c r="A67" s="63" t="s">
        <v>13</v>
      </c>
      <c r="B67" s="63"/>
      <c r="C67" s="63"/>
      <c r="D67" s="63"/>
      <c r="E67" s="63"/>
      <c r="F67" s="63"/>
      <c r="G67" s="63"/>
      <c r="H67" s="63"/>
      <c r="I67" s="63"/>
    </row>
    <row r="68" spans="1:10" ht="32.25" customHeight="1" x14ac:dyDescent="0.4">
      <c r="A68" s="8" t="s">
        <v>2</v>
      </c>
      <c r="B68" s="57" t="s">
        <v>11</v>
      </c>
      <c r="C68" s="57"/>
      <c r="D68" s="57" t="s">
        <v>6</v>
      </c>
      <c r="E68" s="57"/>
      <c r="F68" s="57" t="s">
        <v>41</v>
      </c>
      <c r="G68" s="57"/>
      <c r="H68" s="69" t="s">
        <v>4</v>
      </c>
      <c r="I68" s="70"/>
    </row>
    <row r="69" spans="1:10" ht="21" customHeight="1" x14ac:dyDescent="0.4">
      <c r="A69" s="86" t="s">
        <v>97</v>
      </c>
      <c r="B69" s="86"/>
      <c r="C69" s="86"/>
      <c r="D69" s="86"/>
      <c r="E69" s="86"/>
      <c r="F69" s="86"/>
      <c r="G69" s="86"/>
      <c r="H69" s="86"/>
      <c r="I69" s="86"/>
    </row>
    <row r="70" spans="1:10" ht="31.5" customHeight="1" x14ac:dyDescent="0.4">
      <c r="A70" s="11">
        <v>1</v>
      </c>
      <c r="B70" s="56" t="s">
        <v>33</v>
      </c>
      <c r="C70" s="56"/>
      <c r="D70" s="56" t="s">
        <v>111</v>
      </c>
      <c r="E70" s="56"/>
      <c r="F70" s="56">
        <v>2026</v>
      </c>
      <c r="G70" s="56"/>
      <c r="H70" s="60">
        <v>25</v>
      </c>
      <c r="I70" s="60"/>
      <c r="J70" s="4"/>
    </row>
    <row r="71" spans="1:10" ht="21" customHeight="1" x14ac:dyDescent="0.4">
      <c r="A71" s="55" t="s">
        <v>5</v>
      </c>
      <c r="B71" s="55"/>
      <c r="C71" s="55"/>
      <c r="D71" s="55"/>
      <c r="E71" s="55"/>
      <c r="F71" s="55"/>
      <c r="G71" s="55"/>
      <c r="H71" s="55"/>
      <c r="I71" s="55"/>
    </row>
    <row r="72" spans="1:10" ht="23.25" customHeight="1" x14ac:dyDescent="0.4">
      <c r="A72" s="8">
        <v>1</v>
      </c>
      <c r="B72" s="56" t="s">
        <v>33</v>
      </c>
      <c r="C72" s="56"/>
      <c r="D72" s="56" t="s">
        <v>69</v>
      </c>
      <c r="E72" s="56"/>
      <c r="F72" s="57">
        <v>2025</v>
      </c>
      <c r="G72" s="57"/>
      <c r="H72" s="60">
        <v>24</v>
      </c>
      <c r="I72" s="60"/>
      <c r="J72" s="5">
        <v>1</v>
      </c>
    </row>
    <row r="73" spans="1:10" ht="15.45" x14ac:dyDescent="0.4">
      <c r="A73" s="61" t="s">
        <v>7</v>
      </c>
      <c r="B73" s="61"/>
      <c r="C73" s="61"/>
      <c r="D73" s="61"/>
      <c r="E73" s="61"/>
      <c r="F73" s="61"/>
      <c r="G73" s="61"/>
      <c r="H73" s="61"/>
      <c r="I73" s="61"/>
    </row>
    <row r="74" spans="1:10" ht="15.45" x14ac:dyDescent="0.4">
      <c r="A74" s="11">
        <v>1</v>
      </c>
      <c r="B74" s="56" t="s">
        <v>33</v>
      </c>
      <c r="C74" s="56"/>
      <c r="D74" s="56" t="s">
        <v>57</v>
      </c>
      <c r="E74" s="56"/>
      <c r="F74" s="56">
        <v>2024</v>
      </c>
      <c r="G74" s="56"/>
      <c r="H74" s="69">
        <v>22</v>
      </c>
      <c r="I74" s="70"/>
      <c r="J74" s="5">
        <v>0</v>
      </c>
    </row>
    <row r="75" spans="1:10" ht="15.45" x14ac:dyDescent="0.4">
      <c r="A75" s="55" t="s">
        <v>8</v>
      </c>
      <c r="B75" s="55"/>
      <c r="C75" s="55"/>
      <c r="D75" s="55"/>
      <c r="E75" s="55"/>
      <c r="F75" s="55"/>
      <c r="G75" s="55"/>
      <c r="H75" s="55"/>
      <c r="I75" s="55"/>
    </row>
    <row r="76" spans="1:10" ht="15.45" x14ac:dyDescent="0.4">
      <c r="A76" s="11">
        <v>1</v>
      </c>
      <c r="B76" s="56" t="s">
        <v>33</v>
      </c>
      <c r="C76" s="56"/>
      <c r="D76" s="56" t="s">
        <v>28</v>
      </c>
      <c r="E76" s="56"/>
      <c r="F76" s="56">
        <v>2023</v>
      </c>
      <c r="G76" s="56"/>
      <c r="H76" s="60">
        <v>0</v>
      </c>
      <c r="I76" s="60"/>
      <c r="J76" s="4">
        <v>0</v>
      </c>
    </row>
    <row r="77" spans="1:10" ht="15.45" x14ac:dyDescent="0.4">
      <c r="A77" s="11">
        <v>2</v>
      </c>
      <c r="B77" s="56" t="s">
        <v>33</v>
      </c>
      <c r="C77" s="56"/>
      <c r="D77" s="56" t="s">
        <v>29</v>
      </c>
      <c r="E77" s="56"/>
      <c r="F77" s="56"/>
      <c r="G77" s="56"/>
      <c r="H77" s="69">
        <v>0</v>
      </c>
      <c r="I77" s="70"/>
      <c r="J77" s="4">
        <v>1</v>
      </c>
    </row>
    <row r="78" spans="1:10" ht="15.45" x14ac:dyDescent="0.4">
      <c r="A78" s="12"/>
      <c r="B78" s="51"/>
      <c r="C78" s="51"/>
      <c r="D78" s="51"/>
      <c r="E78" s="51"/>
      <c r="F78" s="51"/>
      <c r="G78" s="51"/>
      <c r="H78" s="22"/>
      <c r="I78" s="50">
        <f>SUM(H70+H72+H74+H76)</f>
        <v>71</v>
      </c>
      <c r="J78" s="5">
        <f>SUM(J72+J74+J76+J77)</f>
        <v>2</v>
      </c>
    </row>
    <row r="79" spans="1:10" ht="15.45" x14ac:dyDescent="0.4">
      <c r="A79" s="12"/>
      <c r="B79" s="12"/>
      <c r="C79" s="12"/>
      <c r="D79" s="12"/>
      <c r="E79" s="12"/>
      <c r="F79" s="12"/>
      <c r="G79" s="12"/>
      <c r="H79" s="12"/>
      <c r="I79" s="12"/>
    </row>
    <row r="80" spans="1:10" ht="15.45" x14ac:dyDescent="0.4">
      <c r="A80" s="12" t="s">
        <v>14</v>
      </c>
      <c r="B80" s="12"/>
      <c r="C80" s="12"/>
      <c r="D80" s="12"/>
      <c r="E80" s="12"/>
      <c r="F80" s="12"/>
      <c r="G80" s="12"/>
      <c r="H80" s="12"/>
      <c r="I80" s="12"/>
    </row>
    <row r="81" spans="1:10" ht="15.45" x14ac:dyDescent="0.4">
      <c r="A81" s="12"/>
      <c r="B81" s="12"/>
      <c r="C81" s="12"/>
      <c r="D81" s="12"/>
      <c r="E81" s="12"/>
      <c r="F81" s="12"/>
      <c r="G81" s="12"/>
      <c r="H81" s="89">
        <f>I78</f>
        <v>71</v>
      </c>
      <c r="I81" s="90"/>
      <c r="J81" s="5">
        <f>J78</f>
        <v>2</v>
      </c>
    </row>
    <row r="82" spans="1:10" ht="15.45" x14ac:dyDescent="0.4">
      <c r="A82" s="12"/>
      <c r="B82" s="12"/>
      <c r="C82" s="12"/>
      <c r="D82" s="12"/>
      <c r="E82" s="12"/>
      <c r="F82" s="12"/>
      <c r="G82" s="12"/>
      <c r="H82" s="12"/>
      <c r="I82" s="12"/>
    </row>
    <row r="83" spans="1:10" ht="15.45" x14ac:dyDescent="0.4">
      <c r="A83" s="92" t="s">
        <v>16</v>
      </c>
      <c r="B83" s="92"/>
      <c r="C83" s="92"/>
      <c r="D83" s="92"/>
      <c r="E83" s="92"/>
      <c r="F83" s="92"/>
      <c r="G83" s="93"/>
      <c r="H83" s="89">
        <f>SUM(H81+H66)</f>
        <v>717</v>
      </c>
      <c r="I83" s="90"/>
      <c r="J83" s="5">
        <f>J81+J66</f>
        <v>18</v>
      </c>
    </row>
    <row r="84" spans="1:10" ht="15.45" x14ac:dyDescent="0.4">
      <c r="A84" s="94" t="s">
        <v>17</v>
      </c>
      <c r="B84" s="94"/>
      <c r="C84" s="94"/>
      <c r="D84" s="94"/>
      <c r="E84" s="94"/>
      <c r="F84" s="94"/>
      <c r="G84" s="95"/>
      <c r="H84" s="89">
        <f>SUM(H83+H21)</f>
        <v>829</v>
      </c>
      <c r="I84" s="90"/>
      <c r="J84" s="5">
        <f>J83+J21</f>
        <v>21</v>
      </c>
    </row>
    <row r="86" spans="1:10" x14ac:dyDescent="0.4">
      <c r="A86" s="91" t="s">
        <v>137</v>
      </c>
      <c r="B86" s="91"/>
      <c r="C86" s="91"/>
      <c r="D86" s="91"/>
      <c r="E86" s="91"/>
      <c r="F86" s="91"/>
      <c r="G86" s="91"/>
      <c r="H86" s="91"/>
      <c r="I86" s="91"/>
    </row>
    <row r="87" spans="1:10" x14ac:dyDescent="0.4">
      <c r="A87" s="88" t="s">
        <v>138</v>
      </c>
      <c r="B87" s="88"/>
      <c r="C87" s="88"/>
      <c r="D87" s="88"/>
      <c r="E87" s="88"/>
      <c r="F87" s="88"/>
      <c r="G87" s="88"/>
      <c r="H87" s="88"/>
      <c r="I87" s="88"/>
    </row>
    <row r="88" spans="1:10" x14ac:dyDescent="0.4">
      <c r="A88" s="88" t="s">
        <v>139</v>
      </c>
      <c r="B88" s="88"/>
      <c r="C88" s="88"/>
      <c r="D88" s="88"/>
      <c r="E88" s="88"/>
      <c r="F88" s="88"/>
      <c r="G88" s="88"/>
      <c r="H88" s="88"/>
      <c r="I88" s="88"/>
    </row>
    <row r="89" spans="1:10" x14ac:dyDescent="0.4">
      <c r="A89" s="88" t="s">
        <v>140</v>
      </c>
      <c r="B89" s="88"/>
      <c r="C89" s="88"/>
      <c r="D89" s="88"/>
      <c r="E89" s="88"/>
      <c r="F89" s="88"/>
      <c r="G89" s="88"/>
      <c r="H89" s="88"/>
      <c r="I89" s="88"/>
    </row>
    <row r="90" spans="1:10" x14ac:dyDescent="0.4">
      <c r="A90" s="88" t="s">
        <v>141</v>
      </c>
      <c r="B90" s="88"/>
      <c r="C90" s="88"/>
      <c r="D90" s="88"/>
      <c r="E90" s="88"/>
      <c r="F90" s="88"/>
      <c r="G90" s="88"/>
      <c r="H90" s="88"/>
      <c r="I90" s="88"/>
    </row>
    <row r="91" spans="1:10" x14ac:dyDescent="0.4">
      <c r="A91" s="88" t="s">
        <v>142</v>
      </c>
      <c r="B91" s="88"/>
      <c r="C91" s="88"/>
      <c r="D91" s="88"/>
      <c r="E91" s="88"/>
      <c r="F91" s="88"/>
      <c r="G91" s="88"/>
      <c r="H91" s="88"/>
      <c r="I91" s="88"/>
    </row>
    <row r="92" spans="1:10" x14ac:dyDescent="0.4">
      <c r="A92" s="88" t="s">
        <v>143</v>
      </c>
      <c r="B92" s="88"/>
      <c r="C92" s="88"/>
      <c r="D92" s="88"/>
      <c r="E92" s="88"/>
      <c r="F92" s="88"/>
      <c r="G92" s="88"/>
      <c r="H92" s="88"/>
      <c r="I92" s="88"/>
    </row>
    <row r="93" spans="1:10" x14ac:dyDescent="0.4">
      <c r="A93" s="88" t="s">
        <v>144</v>
      </c>
      <c r="B93" s="88"/>
      <c r="C93" s="88"/>
      <c r="D93" s="88"/>
      <c r="E93" s="88"/>
      <c r="F93" s="88"/>
      <c r="G93" s="88"/>
      <c r="H93" s="88"/>
      <c r="I93" s="88"/>
    </row>
    <row r="94" spans="1:10" x14ac:dyDescent="0.4">
      <c r="A94" s="88" t="s">
        <v>145</v>
      </c>
      <c r="B94" s="88"/>
      <c r="C94" s="88"/>
      <c r="D94" s="88"/>
      <c r="E94" s="88"/>
      <c r="F94" s="88"/>
      <c r="G94" s="88"/>
      <c r="H94" s="88"/>
      <c r="I94" s="88"/>
    </row>
    <row r="95" spans="1:10" x14ac:dyDescent="0.4">
      <c r="A95" s="88" t="s">
        <v>146</v>
      </c>
      <c r="B95" s="88"/>
      <c r="C95" s="88"/>
      <c r="D95" s="88"/>
      <c r="E95" s="88"/>
      <c r="F95" s="88"/>
      <c r="G95" s="88"/>
      <c r="H95" s="88"/>
      <c r="I95" s="88"/>
    </row>
    <row r="96" spans="1:10" x14ac:dyDescent="0.4">
      <c r="A96" s="88"/>
      <c r="B96" s="88"/>
      <c r="C96" s="88"/>
      <c r="D96" s="88"/>
      <c r="E96" s="88"/>
      <c r="F96" s="88"/>
      <c r="G96" s="88"/>
      <c r="H96" s="88"/>
      <c r="I96" s="88"/>
    </row>
    <row r="97" spans="1:9" x14ac:dyDescent="0.4">
      <c r="A97" s="88"/>
      <c r="B97" s="88"/>
      <c r="C97" s="88"/>
      <c r="D97" s="88"/>
      <c r="E97" s="88"/>
      <c r="F97" s="88"/>
      <c r="G97" s="88"/>
      <c r="H97" s="88"/>
      <c r="I97" s="88"/>
    </row>
    <row r="98" spans="1:9" x14ac:dyDescent="0.4">
      <c r="A98" s="88"/>
      <c r="B98" s="88"/>
      <c r="C98" s="88"/>
      <c r="D98" s="88"/>
      <c r="E98" s="88"/>
      <c r="F98" s="88"/>
      <c r="G98" s="88"/>
      <c r="H98" s="88"/>
      <c r="I98" s="88"/>
    </row>
    <row r="99" spans="1:9" x14ac:dyDescent="0.4">
      <c r="A99" s="88"/>
      <c r="B99" s="88"/>
      <c r="C99" s="88"/>
      <c r="D99" s="88"/>
      <c r="E99" s="88"/>
      <c r="F99" s="88"/>
      <c r="G99" s="88"/>
      <c r="H99" s="88"/>
      <c r="I99" s="88"/>
    </row>
    <row r="100" spans="1:9" x14ac:dyDescent="0.4">
      <c r="A100" s="88"/>
      <c r="B100" s="88"/>
      <c r="C100" s="88"/>
      <c r="D100" s="88"/>
      <c r="E100" s="88"/>
      <c r="F100" s="88"/>
      <c r="G100" s="88"/>
      <c r="H100" s="88"/>
      <c r="I100" s="88"/>
    </row>
    <row r="101" spans="1:9" x14ac:dyDescent="0.4">
      <c r="A101" s="88"/>
      <c r="B101" s="88"/>
      <c r="C101" s="88"/>
      <c r="D101" s="88"/>
      <c r="E101" s="88"/>
      <c r="F101" s="88"/>
      <c r="G101" s="88"/>
      <c r="H101" s="88"/>
      <c r="I101" s="88"/>
    </row>
    <row r="102" spans="1:9" x14ac:dyDescent="0.4">
      <c r="A102" s="88"/>
      <c r="B102" s="88"/>
      <c r="C102" s="88"/>
      <c r="D102" s="88"/>
      <c r="E102" s="88"/>
      <c r="F102" s="88"/>
      <c r="G102" s="88"/>
      <c r="H102" s="88"/>
      <c r="I102" s="88"/>
    </row>
    <row r="103" spans="1:9" x14ac:dyDescent="0.4">
      <c r="A103" s="88"/>
      <c r="B103" s="88"/>
      <c r="C103" s="88"/>
      <c r="D103" s="88"/>
      <c r="E103" s="88"/>
      <c r="F103" s="88"/>
      <c r="G103" s="88"/>
      <c r="H103" s="88"/>
      <c r="I103" s="88"/>
    </row>
    <row r="104" spans="1:9" x14ac:dyDescent="0.4">
      <c r="A104" s="88"/>
      <c r="B104" s="88"/>
      <c r="C104" s="88"/>
      <c r="D104" s="88"/>
      <c r="E104" s="88"/>
      <c r="F104" s="88"/>
      <c r="G104" s="88"/>
      <c r="H104" s="88"/>
      <c r="I104" s="88"/>
    </row>
    <row r="105" spans="1:9" x14ac:dyDescent="0.4">
      <c r="A105" s="88"/>
      <c r="B105" s="88"/>
      <c r="C105" s="88"/>
      <c r="D105" s="88"/>
      <c r="E105" s="88"/>
      <c r="F105" s="88"/>
      <c r="G105" s="88"/>
      <c r="H105" s="88"/>
      <c r="I105" s="88"/>
    </row>
    <row r="106" spans="1:9" x14ac:dyDescent="0.4">
      <c r="A106" s="88"/>
      <c r="B106" s="88"/>
      <c r="C106" s="88"/>
      <c r="D106" s="88"/>
      <c r="E106" s="88"/>
      <c r="F106" s="88"/>
      <c r="G106" s="88"/>
      <c r="H106" s="88"/>
      <c r="I106" s="88"/>
    </row>
    <row r="107" spans="1:9" x14ac:dyDescent="0.4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9" x14ac:dyDescent="0.4">
      <c r="A108" s="88"/>
      <c r="B108" s="88"/>
      <c r="C108" s="88"/>
      <c r="D108" s="88"/>
      <c r="E108" s="88"/>
      <c r="F108" s="88"/>
      <c r="G108" s="88"/>
      <c r="H108" s="88"/>
      <c r="I108" s="88"/>
    </row>
    <row r="109" spans="1:9" x14ac:dyDescent="0.4">
      <c r="A109" s="88"/>
      <c r="B109" s="88"/>
      <c r="C109" s="88"/>
      <c r="D109" s="88"/>
      <c r="E109" s="88"/>
      <c r="F109" s="88"/>
      <c r="G109" s="88"/>
      <c r="H109" s="88"/>
      <c r="I109" s="88"/>
    </row>
    <row r="110" spans="1:9" x14ac:dyDescent="0.4">
      <c r="A110" s="88"/>
      <c r="B110" s="88"/>
      <c r="C110" s="88"/>
      <c r="D110" s="88"/>
      <c r="E110" s="88"/>
      <c r="F110" s="88"/>
      <c r="G110" s="88"/>
      <c r="H110" s="88"/>
      <c r="I110" s="88"/>
    </row>
    <row r="111" spans="1:9" x14ac:dyDescent="0.4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 x14ac:dyDescent="0.4">
      <c r="A112" s="88"/>
      <c r="B112" s="88"/>
      <c r="C112" s="88"/>
      <c r="D112" s="88"/>
      <c r="E112" s="88"/>
      <c r="F112" s="88"/>
      <c r="G112" s="88"/>
      <c r="H112" s="88"/>
      <c r="I112" s="88"/>
    </row>
    <row r="113" spans="1:9" x14ac:dyDescent="0.4">
      <c r="A113" s="88"/>
      <c r="B113" s="88"/>
      <c r="C113" s="88"/>
      <c r="D113" s="88"/>
      <c r="E113" s="88"/>
      <c r="F113" s="88"/>
      <c r="G113" s="88"/>
      <c r="H113" s="88"/>
      <c r="I113" s="88"/>
    </row>
    <row r="114" spans="1:9" x14ac:dyDescent="0.4">
      <c r="A114" s="88"/>
      <c r="B114" s="88"/>
      <c r="C114" s="88"/>
      <c r="D114" s="88"/>
      <c r="E114" s="88"/>
      <c r="F114" s="88"/>
      <c r="G114" s="88"/>
      <c r="H114" s="88"/>
      <c r="I114" s="88"/>
    </row>
    <row r="115" spans="1:9" x14ac:dyDescent="0.4">
      <c r="A115" s="88"/>
      <c r="B115" s="88"/>
      <c r="C115" s="88"/>
      <c r="D115" s="88"/>
      <c r="E115" s="88"/>
      <c r="F115" s="88"/>
      <c r="G115" s="88"/>
      <c r="H115" s="88"/>
      <c r="I115" s="88"/>
    </row>
    <row r="116" spans="1:9" x14ac:dyDescent="0.4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 x14ac:dyDescent="0.4">
      <c r="A117" s="88"/>
      <c r="B117" s="88"/>
      <c r="C117" s="88"/>
      <c r="D117" s="88"/>
      <c r="E117" s="88"/>
      <c r="F117" s="88"/>
      <c r="G117" s="88"/>
      <c r="H117" s="88"/>
      <c r="I117" s="88"/>
    </row>
    <row r="118" spans="1:9" x14ac:dyDescent="0.4">
      <c r="A118" s="88"/>
      <c r="B118" s="88"/>
      <c r="C118" s="88"/>
      <c r="D118" s="88"/>
      <c r="E118" s="88"/>
      <c r="F118" s="88"/>
      <c r="G118" s="88"/>
      <c r="H118" s="88"/>
      <c r="I118" s="88"/>
    </row>
    <row r="119" spans="1:9" x14ac:dyDescent="0.4">
      <c r="A119" s="88"/>
      <c r="B119" s="88"/>
      <c r="C119" s="88"/>
      <c r="D119" s="88"/>
      <c r="E119" s="88"/>
      <c r="F119" s="88"/>
      <c r="G119" s="88"/>
      <c r="H119" s="88"/>
      <c r="I119" s="88"/>
    </row>
  </sheetData>
  <mergeCells count="257">
    <mergeCell ref="A119:I11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95:I95"/>
    <mergeCell ref="A96:I96"/>
    <mergeCell ref="A97:I97"/>
    <mergeCell ref="A104:I104"/>
    <mergeCell ref="A105:I105"/>
    <mergeCell ref="A106:I106"/>
    <mergeCell ref="A107:I107"/>
    <mergeCell ref="A108:I108"/>
    <mergeCell ref="A109:I109"/>
    <mergeCell ref="A103:I103"/>
    <mergeCell ref="A99:I99"/>
    <mergeCell ref="A100:I100"/>
    <mergeCell ref="A101:I101"/>
    <mergeCell ref="A102:I102"/>
    <mergeCell ref="A98:I98"/>
    <mergeCell ref="B56:C56"/>
    <mergeCell ref="D56:E56"/>
    <mergeCell ref="F56:G56"/>
    <mergeCell ref="H56:I56"/>
    <mergeCell ref="H66:I66"/>
    <mergeCell ref="B68:C68"/>
    <mergeCell ref="D68:E68"/>
    <mergeCell ref="F68:G68"/>
    <mergeCell ref="H68:I68"/>
    <mergeCell ref="A67:I67"/>
    <mergeCell ref="A83:G83"/>
    <mergeCell ref="H83:I83"/>
    <mergeCell ref="A84:G84"/>
    <mergeCell ref="A90:I90"/>
    <mergeCell ref="B57:C57"/>
    <mergeCell ref="D57:E57"/>
    <mergeCell ref="F57:G57"/>
    <mergeCell ref="H57:I57"/>
    <mergeCell ref="B58:C58"/>
    <mergeCell ref="D58:E58"/>
    <mergeCell ref="F58:G58"/>
    <mergeCell ref="H58:I58"/>
    <mergeCell ref="A71:I71"/>
    <mergeCell ref="B72:C72"/>
    <mergeCell ref="D72:E72"/>
    <mergeCell ref="F72:G72"/>
    <mergeCell ref="H72:I72"/>
    <mergeCell ref="H70:I70"/>
    <mergeCell ref="A69:I69"/>
    <mergeCell ref="B70:C70"/>
    <mergeCell ref="D70:E70"/>
    <mergeCell ref="F70:G70"/>
    <mergeCell ref="A92:I92"/>
    <mergeCell ref="A93:I93"/>
    <mergeCell ref="A94:I94"/>
    <mergeCell ref="H74:I74"/>
    <mergeCell ref="H76:I76"/>
    <mergeCell ref="A73:I73"/>
    <mergeCell ref="B74:C74"/>
    <mergeCell ref="D74:E74"/>
    <mergeCell ref="F74:G74"/>
    <mergeCell ref="A75:I75"/>
    <mergeCell ref="B76:C76"/>
    <mergeCell ref="D76:E76"/>
    <mergeCell ref="F76:G76"/>
    <mergeCell ref="H84:I84"/>
    <mergeCell ref="A86:I86"/>
    <mergeCell ref="A87:I87"/>
    <mergeCell ref="A88:I88"/>
    <mergeCell ref="A89:I89"/>
    <mergeCell ref="A91:I91"/>
    <mergeCell ref="H81:I81"/>
    <mergeCell ref="B77:C77"/>
    <mergeCell ref="D77:E77"/>
    <mergeCell ref="F77:G77"/>
    <mergeCell ref="H77:I77"/>
    <mergeCell ref="H65:I65"/>
    <mergeCell ref="H59:I59"/>
    <mergeCell ref="H61:I61"/>
    <mergeCell ref="B63:C63"/>
    <mergeCell ref="D63:E63"/>
    <mergeCell ref="F63:G63"/>
    <mergeCell ref="H63:I63"/>
    <mergeCell ref="B62:C62"/>
    <mergeCell ref="D62:E62"/>
    <mergeCell ref="F62:G62"/>
    <mergeCell ref="H62:I62"/>
    <mergeCell ref="B64:C64"/>
    <mergeCell ref="D64:E64"/>
    <mergeCell ref="F64:G64"/>
    <mergeCell ref="H64:I64"/>
    <mergeCell ref="B59:C59"/>
    <mergeCell ref="D59:E59"/>
    <mergeCell ref="B61:C61"/>
    <mergeCell ref="D61:E61"/>
    <mergeCell ref="F61:G61"/>
    <mergeCell ref="F55:G55"/>
    <mergeCell ref="H55:I55"/>
    <mergeCell ref="B52:C52"/>
    <mergeCell ref="D52:E52"/>
    <mergeCell ref="F52:G52"/>
    <mergeCell ref="H52:I52"/>
    <mergeCell ref="H53:I53"/>
    <mergeCell ref="B49:C49"/>
    <mergeCell ref="D49:E49"/>
    <mergeCell ref="F49:G49"/>
    <mergeCell ref="H49:I49"/>
    <mergeCell ref="B50:C50"/>
    <mergeCell ref="D50:E50"/>
    <mergeCell ref="H50:I50"/>
    <mergeCell ref="B51:C51"/>
    <mergeCell ref="D51:E51"/>
    <mergeCell ref="F51:G51"/>
    <mergeCell ref="H51:I51"/>
    <mergeCell ref="A54:I54"/>
    <mergeCell ref="B55:C55"/>
    <mergeCell ref="D55:E55"/>
    <mergeCell ref="B47:C47"/>
    <mergeCell ref="D47:E47"/>
    <mergeCell ref="F47:G47"/>
    <mergeCell ref="H47:I47"/>
    <mergeCell ref="B48:C48"/>
    <mergeCell ref="D48:E48"/>
    <mergeCell ref="F48:G48"/>
    <mergeCell ref="H48:I48"/>
    <mergeCell ref="F50:G50"/>
    <mergeCell ref="B45:C45"/>
    <mergeCell ref="D45:E45"/>
    <mergeCell ref="F45:G45"/>
    <mergeCell ref="H45:I45"/>
    <mergeCell ref="B46:C46"/>
    <mergeCell ref="D46:E46"/>
    <mergeCell ref="F46:G46"/>
    <mergeCell ref="H46:I46"/>
    <mergeCell ref="B44:C44"/>
    <mergeCell ref="D44:E44"/>
    <mergeCell ref="F44:G44"/>
    <mergeCell ref="H44:I44"/>
    <mergeCell ref="A43:I43"/>
    <mergeCell ref="B40:C40"/>
    <mergeCell ref="D40:E40"/>
    <mergeCell ref="F40:G40"/>
    <mergeCell ref="H40:I40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41:C41"/>
    <mergeCell ref="D41:E41"/>
    <mergeCell ref="F41:G41"/>
    <mergeCell ref="H42:I42"/>
    <mergeCell ref="B36:C36"/>
    <mergeCell ref="D36:E36"/>
    <mergeCell ref="F36:G36"/>
    <mergeCell ref="H36:I36"/>
    <mergeCell ref="B37:C37"/>
    <mergeCell ref="D37:E37"/>
    <mergeCell ref="F37:G37"/>
    <mergeCell ref="H37:I37"/>
    <mergeCell ref="H34:I34"/>
    <mergeCell ref="A35:I35"/>
    <mergeCell ref="D32:E32"/>
    <mergeCell ref="F32:G32"/>
    <mergeCell ref="H32:I32"/>
    <mergeCell ref="B33:C33"/>
    <mergeCell ref="D33:E33"/>
    <mergeCell ref="F33:G33"/>
    <mergeCell ref="H33:I33"/>
    <mergeCell ref="D29:E29"/>
    <mergeCell ref="F29:G29"/>
    <mergeCell ref="H29:I29"/>
    <mergeCell ref="H30:I30"/>
    <mergeCell ref="B28:C29"/>
    <mergeCell ref="B30:C32"/>
    <mergeCell ref="D30:E30"/>
    <mergeCell ref="F30:G30"/>
    <mergeCell ref="D31:E31"/>
    <mergeCell ref="F31:G31"/>
    <mergeCell ref="H31:I31"/>
    <mergeCell ref="B27:C27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25:C26"/>
    <mergeCell ref="A22:I22"/>
    <mergeCell ref="B23:C23"/>
    <mergeCell ref="D23:E23"/>
    <mergeCell ref="F23:G23"/>
    <mergeCell ref="H23:I23"/>
    <mergeCell ref="A24:I24"/>
    <mergeCell ref="H20:I20"/>
    <mergeCell ref="B18:C18"/>
    <mergeCell ref="D18:E18"/>
    <mergeCell ref="F18:G18"/>
    <mergeCell ref="H18:I18"/>
    <mergeCell ref="H21:I21"/>
    <mergeCell ref="A16:I16"/>
    <mergeCell ref="B17:C17"/>
    <mergeCell ref="D17:E17"/>
    <mergeCell ref="F17:G17"/>
    <mergeCell ref="H17:I17"/>
    <mergeCell ref="A19:I19"/>
    <mergeCell ref="B20:C20"/>
    <mergeCell ref="D20:E20"/>
    <mergeCell ref="F20:G20"/>
    <mergeCell ref="A10:I10"/>
    <mergeCell ref="B15:C15"/>
    <mergeCell ref="D15:E15"/>
    <mergeCell ref="F15:G15"/>
    <mergeCell ref="H15:I15"/>
    <mergeCell ref="B14:C14"/>
    <mergeCell ref="D14:E14"/>
    <mergeCell ref="F14:G14"/>
    <mergeCell ref="H14:I14"/>
    <mergeCell ref="B12:C12"/>
    <mergeCell ref="D12:E12"/>
    <mergeCell ref="F12:G12"/>
    <mergeCell ref="H12:I12"/>
    <mergeCell ref="B11:C11"/>
    <mergeCell ref="D11:E11"/>
    <mergeCell ref="F11:G11"/>
    <mergeCell ref="H11:I11"/>
    <mergeCell ref="A13:I13"/>
    <mergeCell ref="A8:I8"/>
    <mergeCell ref="B9:C9"/>
    <mergeCell ref="D9:E9"/>
    <mergeCell ref="F9:G9"/>
    <mergeCell ref="A1:I1"/>
    <mergeCell ref="A2:I2"/>
    <mergeCell ref="A3:I3"/>
    <mergeCell ref="A4:I4"/>
    <mergeCell ref="A5:I5"/>
    <mergeCell ref="A6:I6"/>
    <mergeCell ref="B7:C7"/>
    <mergeCell ref="D7:E7"/>
    <mergeCell ref="F7:G7"/>
    <mergeCell ref="H7:I7"/>
    <mergeCell ref="H9:I9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BE473-E518-4047-8591-C2FD0449889A}">
  <dimension ref="A1:O130"/>
  <sheetViews>
    <sheetView workbookViewId="0">
      <selection activeCell="A3" sqref="A3:I3"/>
    </sheetView>
  </sheetViews>
  <sheetFormatPr defaultColWidth="9.3828125" defaultRowHeight="12.9" x14ac:dyDescent="0.35"/>
  <cols>
    <col min="1" max="1" width="6.3828125" style="23" customWidth="1"/>
    <col min="2" max="2" width="9.3828125" style="23"/>
    <col min="3" max="3" width="17.07421875" style="23" customWidth="1"/>
    <col min="4" max="4" width="6.61328125" style="23" customWidth="1"/>
    <col min="5" max="5" width="5.61328125" style="23" customWidth="1"/>
    <col min="6" max="6" width="9.3828125" style="23"/>
    <col min="7" max="7" width="6.921875" style="23" customWidth="1"/>
    <col min="8" max="8" width="6.61328125" style="23" customWidth="1"/>
    <col min="9" max="9" width="8.53515625" style="23" customWidth="1"/>
    <col min="10" max="16384" width="9.3828125" style="23"/>
  </cols>
  <sheetData>
    <row r="1" spans="1:10" x14ac:dyDescent="0.3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0" x14ac:dyDescent="0.35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10" x14ac:dyDescent="0.35">
      <c r="A3" s="129" t="s">
        <v>136</v>
      </c>
      <c r="B3" s="129"/>
      <c r="C3" s="129"/>
      <c r="D3" s="129"/>
      <c r="E3" s="129"/>
      <c r="F3" s="129"/>
      <c r="G3" s="129"/>
      <c r="H3" s="129"/>
      <c r="I3" s="129"/>
    </row>
    <row r="4" spans="1:10" x14ac:dyDescent="0.35">
      <c r="A4" s="129" t="s">
        <v>112</v>
      </c>
      <c r="B4" s="129"/>
      <c r="C4" s="129"/>
      <c r="D4" s="129"/>
      <c r="E4" s="129"/>
      <c r="F4" s="129"/>
      <c r="G4" s="129"/>
      <c r="H4" s="129"/>
      <c r="I4" s="129"/>
    </row>
    <row r="5" spans="1:10" x14ac:dyDescent="0.35">
      <c r="A5" s="97" t="s">
        <v>70</v>
      </c>
      <c r="B5" s="97"/>
      <c r="C5" s="97"/>
      <c r="D5" s="97"/>
      <c r="E5" s="97"/>
      <c r="F5" s="97"/>
      <c r="G5" s="97"/>
      <c r="H5" s="97"/>
      <c r="I5" s="97"/>
    </row>
    <row r="6" spans="1:10" x14ac:dyDescent="0.35">
      <c r="A6" s="130" t="s">
        <v>71</v>
      </c>
      <c r="B6" s="130"/>
      <c r="C6" s="130"/>
      <c r="D6" s="130"/>
      <c r="E6" s="130"/>
      <c r="F6" s="130"/>
      <c r="G6" s="130"/>
      <c r="H6" s="130"/>
      <c r="I6" s="130"/>
    </row>
    <row r="7" spans="1:10" ht="25.75" x14ac:dyDescent="0.35">
      <c r="A7" s="24" t="s">
        <v>2</v>
      </c>
      <c r="B7" s="104" t="s">
        <v>3</v>
      </c>
      <c r="C7" s="104"/>
      <c r="D7" s="104" t="s">
        <v>6</v>
      </c>
      <c r="E7" s="104"/>
      <c r="F7" s="104" t="s">
        <v>41</v>
      </c>
      <c r="G7" s="104"/>
      <c r="H7" s="102" t="s">
        <v>4</v>
      </c>
      <c r="I7" s="102"/>
      <c r="J7" s="25" t="s">
        <v>42</v>
      </c>
    </row>
    <row r="8" spans="1:10" x14ac:dyDescent="0.35">
      <c r="A8" s="97" t="s">
        <v>97</v>
      </c>
      <c r="B8" s="97"/>
      <c r="C8" s="97"/>
      <c r="D8" s="97"/>
      <c r="E8" s="97"/>
      <c r="F8" s="97"/>
      <c r="G8" s="97"/>
      <c r="H8" s="97"/>
      <c r="I8" s="97"/>
      <c r="J8" s="26"/>
    </row>
    <row r="9" spans="1:10" x14ac:dyDescent="0.35">
      <c r="A9" s="27">
        <v>1</v>
      </c>
      <c r="B9" s="131" t="s">
        <v>59</v>
      </c>
      <c r="C9" s="131"/>
      <c r="D9" s="106" t="s">
        <v>113</v>
      </c>
      <c r="E9" s="106"/>
      <c r="F9" s="104">
        <v>2027</v>
      </c>
      <c r="G9" s="104"/>
      <c r="H9" s="102">
        <v>29</v>
      </c>
      <c r="I9" s="102"/>
      <c r="J9" s="25"/>
    </row>
    <row r="10" spans="1:10" x14ac:dyDescent="0.35">
      <c r="A10" s="28"/>
      <c r="B10" s="131"/>
      <c r="C10" s="131"/>
      <c r="D10" s="106" t="s">
        <v>114</v>
      </c>
      <c r="E10" s="106"/>
      <c r="F10" s="104">
        <v>2027</v>
      </c>
      <c r="G10" s="104"/>
      <c r="H10" s="102">
        <v>23</v>
      </c>
      <c r="I10" s="102"/>
      <c r="J10" s="25"/>
    </row>
    <row r="11" spans="1:10" x14ac:dyDescent="0.35">
      <c r="A11" s="29"/>
      <c r="B11" s="131"/>
      <c r="C11" s="131"/>
      <c r="D11" s="106" t="s">
        <v>115</v>
      </c>
      <c r="E11" s="106"/>
      <c r="F11" s="104">
        <v>2027</v>
      </c>
      <c r="G11" s="104"/>
      <c r="H11" s="102">
        <v>2</v>
      </c>
      <c r="I11" s="102"/>
      <c r="J11" s="25"/>
    </row>
    <row r="12" spans="1:10" ht="16.5" customHeight="1" x14ac:dyDescent="0.35">
      <c r="B12" s="30"/>
      <c r="C12" s="30"/>
      <c r="D12" s="30"/>
      <c r="E12" s="30"/>
      <c r="F12" s="30"/>
      <c r="G12" s="30"/>
      <c r="H12" s="119">
        <f>SUM(H9:I11)</f>
        <v>54</v>
      </c>
      <c r="I12" s="119"/>
      <c r="J12" s="29"/>
    </row>
    <row r="13" spans="1:10" x14ac:dyDescent="0.35">
      <c r="A13" s="97" t="s">
        <v>5</v>
      </c>
      <c r="B13" s="97"/>
      <c r="C13" s="97"/>
      <c r="D13" s="97"/>
      <c r="E13" s="97"/>
      <c r="F13" s="97"/>
      <c r="G13" s="97"/>
      <c r="H13" s="97"/>
      <c r="I13" s="97"/>
      <c r="J13" s="26"/>
    </row>
    <row r="14" spans="1:10" ht="13" customHeight="1" x14ac:dyDescent="0.35">
      <c r="A14" s="27">
        <v>1</v>
      </c>
      <c r="B14" s="132" t="s">
        <v>59</v>
      </c>
      <c r="C14" s="133"/>
      <c r="D14" s="114" t="s">
        <v>72</v>
      </c>
      <c r="E14" s="115"/>
      <c r="F14" s="114">
        <v>2026</v>
      </c>
      <c r="G14" s="115"/>
      <c r="H14" s="114">
        <v>22</v>
      </c>
      <c r="I14" s="115"/>
      <c r="J14" s="31">
        <v>2</v>
      </c>
    </row>
    <row r="15" spans="1:10" x14ac:dyDescent="0.35">
      <c r="A15" s="29"/>
      <c r="B15" s="134"/>
      <c r="C15" s="135"/>
      <c r="D15" s="114" t="s">
        <v>73</v>
      </c>
      <c r="E15" s="115"/>
      <c r="F15" s="114">
        <v>2026</v>
      </c>
      <c r="G15" s="115"/>
      <c r="H15" s="114">
        <v>25</v>
      </c>
      <c r="I15" s="115"/>
      <c r="J15" s="31"/>
    </row>
    <row r="16" spans="1:10" x14ac:dyDescent="0.35">
      <c r="A16" s="31">
        <v>2</v>
      </c>
      <c r="B16" s="114" t="s">
        <v>32</v>
      </c>
      <c r="C16" s="115"/>
      <c r="D16" s="114" t="s">
        <v>116</v>
      </c>
      <c r="E16" s="115"/>
      <c r="F16" s="114">
        <v>2025</v>
      </c>
      <c r="G16" s="115"/>
      <c r="H16" s="114">
        <v>6</v>
      </c>
      <c r="I16" s="115"/>
      <c r="J16" s="31"/>
    </row>
    <row r="17" spans="1:10" x14ac:dyDescent="0.35">
      <c r="A17" s="32"/>
      <c r="B17" s="30"/>
      <c r="C17" s="30"/>
      <c r="D17" s="30"/>
      <c r="E17" s="30"/>
      <c r="F17" s="33"/>
      <c r="G17" s="33"/>
      <c r="H17" s="105">
        <f>SUM(H14:H16)</f>
        <v>53</v>
      </c>
      <c r="I17" s="105"/>
      <c r="J17" s="25">
        <v>2</v>
      </c>
    </row>
    <row r="18" spans="1:10" x14ac:dyDescent="0.35">
      <c r="A18" s="97" t="s">
        <v>7</v>
      </c>
      <c r="B18" s="97"/>
      <c r="C18" s="97"/>
      <c r="D18" s="97"/>
      <c r="E18" s="97"/>
      <c r="F18" s="97"/>
      <c r="G18" s="97"/>
      <c r="H18" s="97"/>
      <c r="I18" s="97"/>
    </row>
    <row r="19" spans="1:10" x14ac:dyDescent="0.35">
      <c r="A19" s="31">
        <v>1</v>
      </c>
      <c r="B19" s="114" t="s">
        <v>59</v>
      </c>
      <c r="C19" s="115"/>
      <c r="D19" s="114" t="s">
        <v>117</v>
      </c>
      <c r="E19" s="115"/>
      <c r="F19" s="114">
        <v>2025</v>
      </c>
      <c r="G19" s="115"/>
      <c r="H19" s="114">
        <v>24</v>
      </c>
      <c r="I19" s="115"/>
      <c r="J19" s="31">
        <v>3</v>
      </c>
    </row>
    <row r="20" spans="1:10" x14ac:dyDescent="0.35">
      <c r="A20" s="31">
        <v>2</v>
      </c>
      <c r="B20" s="114" t="s">
        <v>32</v>
      </c>
      <c r="C20" s="115"/>
      <c r="D20" s="114" t="s">
        <v>74</v>
      </c>
      <c r="E20" s="115"/>
      <c r="F20" s="114">
        <v>2024</v>
      </c>
      <c r="G20" s="115"/>
      <c r="H20" s="114">
        <v>1</v>
      </c>
      <c r="I20" s="115"/>
      <c r="J20" s="31"/>
    </row>
    <row r="21" spans="1:10" ht="16.5" customHeight="1" x14ac:dyDescent="0.35">
      <c r="B21" s="30"/>
      <c r="C21" s="30"/>
      <c r="D21" s="30"/>
      <c r="E21" s="30"/>
      <c r="F21" s="30"/>
      <c r="G21" s="30"/>
      <c r="H21" s="119">
        <f>SUM(H19:I20)</f>
        <v>25</v>
      </c>
      <c r="I21" s="119"/>
      <c r="J21" s="29"/>
    </row>
    <row r="22" spans="1:10" ht="16.5" customHeight="1" x14ac:dyDescent="0.35">
      <c r="A22" s="128" t="s">
        <v>8</v>
      </c>
      <c r="B22" s="128"/>
      <c r="C22" s="128"/>
      <c r="D22" s="128"/>
      <c r="E22" s="128"/>
      <c r="F22" s="128"/>
      <c r="G22" s="128"/>
      <c r="H22" s="128"/>
      <c r="I22" s="128"/>
    </row>
    <row r="23" spans="1:10" x14ac:dyDescent="0.35">
      <c r="A23" s="31">
        <v>1</v>
      </c>
      <c r="B23" s="106" t="s">
        <v>59</v>
      </c>
      <c r="C23" s="106"/>
      <c r="D23" s="106" t="s">
        <v>118</v>
      </c>
      <c r="E23" s="106"/>
      <c r="F23" s="106">
        <v>2024</v>
      </c>
      <c r="G23" s="106"/>
      <c r="H23" s="106">
        <v>24</v>
      </c>
      <c r="I23" s="106"/>
      <c r="J23" s="34">
        <v>2</v>
      </c>
    </row>
    <row r="24" spans="1:10" x14ac:dyDescent="0.35">
      <c r="A24" s="96" t="s">
        <v>75</v>
      </c>
      <c r="B24" s="96"/>
      <c r="C24" s="96"/>
      <c r="D24" s="96"/>
      <c r="E24" s="96"/>
      <c r="F24" s="96"/>
      <c r="G24" s="96"/>
      <c r="H24" s="122">
        <f>H12+H17+H21+H23</f>
        <v>156</v>
      </c>
      <c r="I24" s="122"/>
      <c r="J24" s="35">
        <f>J23+J19+J17</f>
        <v>7</v>
      </c>
    </row>
    <row r="25" spans="1:10" x14ac:dyDescent="0.35">
      <c r="A25" s="52"/>
      <c r="B25" s="52"/>
      <c r="C25" s="52"/>
      <c r="D25" s="52"/>
      <c r="E25" s="52"/>
      <c r="F25" s="52"/>
      <c r="G25" s="52"/>
      <c r="H25" s="53"/>
      <c r="I25" s="53"/>
      <c r="J25" s="36"/>
    </row>
    <row r="26" spans="1:10" x14ac:dyDescent="0.35">
      <c r="A26" s="125" t="s">
        <v>10</v>
      </c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25.75" x14ac:dyDescent="0.35">
      <c r="A27" s="24" t="s">
        <v>2</v>
      </c>
      <c r="B27" s="104" t="s">
        <v>11</v>
      </c>
      <c r="C27" s="104"/>
      <c r="D27" s="104" t="s">
        <v>6</v>
      </c>
      <c r="E27" s="104"/>
      <c r="F27" s="104" t="s">
        <v>76</v>
      </c>
      <c r="G27" s="104"/>
      <c r="H27" s="123" t="s">
        <v>4</v>
      </c>
      <c r="I27" s="124"/>
      <c r="J27" s="25" t="s">
        <v>42</v>
      </c>
    </row>
    <row r="28" spans="1:10" x14ac:dyDescent="0.35">
      <c r="A28" s="117" t="s">
        <v>97</v>
      </c>
      <c r="B28" s="117"/>
      <c r="C28" s="117"/>
      <c r="D28" s="117"/>
      <c r="E28" s="117"/>
      <c r="F28" s="117"/>
      <c r="G28" s="117"/>
      <c r="H28" s="117"/>
      <c r="I28" s="117"/>
    </row>
    <row r="29" spans="1:10" ht="23.25" customHeight="1" x14ac:dyDescent="0.35">
      <c r="A29" s="27">
        <v>1</v>
      </c>
      <c r="B29" s="121" t="s">
        <v>103</v>
      </c>
      <c r="C29" s="121"/>
      <c r="D29" s="103" t="s">
        <v>119</v>
      </c>
      <c r="E29" s="103"/>
      <c r="F29" s="104">
        <v>2026</v>
      </c>
      <c r="G29" s="104"/>
      <c r="H29" s="102">
        <v>4</v>
      </c>
      <c r="I29" s="102"/>
      <c r="J29" s="31"/>
    </row>
    <row r="30" spans="1:10" ht="27.55" customHeight="1" x14ac:dyDescent="0.35">
      <c r="A30" s="29"/>
      <c r="B30" s="121"/>
      <c r="C30" s="121"/>
      <c r="D30" s="103" t="s">
        <v>120</v>
      </c>
      <c r="E30" s="103"/>
      <c r="F30" s="104">
        <v>2026</v>
      </c>
      <c r="G30" s="104"/>
      <c r="H30" s="102">
        <v>3</v>
      </c>
      <c r="I30" s="102"/>
      <c r="J30" s="31"/>
    </row>
    <row r="31" spans="1:10" ht="23.25" customHeight="1" x14ac:dyDescent="0.35">
      <c r="A31" s="27">
        <v>2</v>
      </c>
      <c r="B31" s="120" t="s">
        <v>99</v>
      </c>
      <c r="C31" s="120"/>
      <c r="D31" s="103" t="s">
        <v>121</v>
      </c>
      <c r="E31" s="103"/>
      <c r="F31" s="104">
        <v>2026</v>
      </c>
      <c r="G31" s="104"/>
      <c r="H31" s="102">
        <v>25</v>
      </c>
      <c r="I31" s="102"/>
      <c r="J31" s="31"/>
    </row>
    <row r="32" spans="1:10" x14ac:dyDescent="0.35">
      <c r="A32" s="29"/>
      <c r="B32" s="120"/>
      <c r="C32" s="120"/>
      <c r="D32" s="103" t="s">
        <v>122</v>
      </c>
      <c r="E32" s="103"/>
      <c r="F32" s="104">
        <v>2026</v>
      </c>
      <c r="G32" s="104"/>
      <c r="H32" s="102">
        <v>22</v>
      </c>
      <c r="I32" s="102"/>
      <c r="J32" s="31"/>
    </row>
    <row r="33" spans="1:10" x14ac:dyDescent="0.35">
      <c r="A33" s="31">
        <v>3</v>
      </c>
      <c r="B33" s="103" t="s">
        <v>33</v>
      </c>
      <c r="C33" s="103"/>
      <c r="D33" s="103" t="s">
        <v>123</v>
      </c>
      <c r="E33" s="103"/>
      <c r="F33" s="104">
        <v>2027</v>
      </c>
      <c r="G33" s="104"/>
      <c r="H33" s="102">
        <v>28</v>
      </c>
      <c r="I33" s="102"/>
      <c r="J33" s="31"/>
    </row>
    <row r="34" spans="1:10" ht="23.25" customHeight="1" x14ac:dyDescent="0.35">
      <c r="A34" s="27">
        <v>4</v>
      </c>
      <c r="B34" s="121" t="s">
        <v>106</v>
      </c>
      <c r="C34" s="121"/>
      <c r="D34" s="103" t="s">
        <v>124</v>
      </c>
      <c r="E34" s="103"/>
      <c r="F34" s="104">
        <v>2026</v>
      </c>
      <c r="G34" s="104"/>
      <c r="H34" s="102">
        <v>20</v>
      </c>
      <c r="I34" s="102"/>
      <c r="J34" s="31"/>
    </row>
    <row r="35" spans="1:10" x14ac:dyDescent="0.35">
      <c r="A35" s="28"/>
      <c r="B35" s="121"/>
      <c r="C35" s="121"/>
      <c r="D35" s="103" t="s">
        <v>125</v>
      </c>
      <c r="E35" s="103"/>
      <c r="F35" s="104">
        <v>2026</v>
      </c>
      <c r="G35" s="104"/>
      <c r="H35" s="102">
        <v>3</v>
      </c>
      <c r="I35" s="102"/>
      <c r="J35" s="31">
        <v>1</v>
      </c>
    </row>
    <row r="36" spans="1:10" x14ac:dyDescent="0.35">
      <c r="A36" s="29"/>
      <c r="B36" s="121"/>
      <c r="C36" s="121"/>
      <c r="D36" s="103" t="s">
        <v>126</v>
      </c>
      <c r="E36" s="103"/>
      <c r="F36" s="104">
        <v>2026</v>
      </c>
      <c r="G36" s="104"/>
      <c r="H36" s="102">
        <v>3</v>
      </c>
      <c r="I36" s="102"/>
      <c r="J36" s="31"/>
    </row>
    <row r="37" spans="1:10" x14ac:dyDescent="0.35">
      <c r="A37" s="31">
        <v>5</v>
      </c>
      <c r="B37" s="103" t="s">
        <v>39</v>
      </c>
      <c r="C37" s="103"/>
      <c r="D37" s="103" t="s">
        <v>127</v>
      </c>
      <c r="E37" s="103"/>
      <c r="F37" s="104">
        <v>2027</v>
      </c>
      <c r="G37" s="104"/>
      <c r="H37" s="102">
        <v>29</v>
      </c>
      <c r="I37" s="102"/>
      <c r="J37" s="31"/>
    </row>
    <row r="38" spans="1:10" ht="16.5" customHeight="1" x14ac:dyDescent="0.35">
      <c r="B38" s="30"/>
      <c r="C38" s="30"/>
      <c r="D38" s="30"/>
      <c r="E38" s="30"/>
      <c r="F38" s="30"/>
      <c r="G38" s="30"/>
      <c r="H38" s="119">
        <f>SUM(H29:I37)</f>
        <v>137</v>
      </c>
      <c r="I38" s="119"/>
      <c r="J38" s="37">
        <f>SUM(J29:J37)</f>
        <v>1</v>
      </c>
    </row>
    <row r="39" spans="1:10" x14ac:dyDescent="0.35">
      <c r="A39" s="97" t="s">
        <v>5</v>
      </c>
      <c r="B39" s="97"/>
      <c r="C39" s="97"/>
      <c r="D39" s="97"/>
      <c r="E39" s="97"/>
      <c r="F39" s="97"/>
      <c r="G39" s="97"/>
      <c r="H39" s="97"/>
      <c r="I39" s="97"/>
    </row>
    <row r="40" spans="1:10" x14ac:dyDescent="0.35">
      <c r="A40" s="31">
        <v>1</v>
      </c>
      <c r="B40" s="103" t="s">
        <v>44</v>
      </c>
      <c r="C40" s="103"/>
      <c r="D40" s="103" t="s">
        <v>77</v>
      </c>
      <c r="E40" s="103"/>
      <c r="F40" s="104">
        <v>2026</v>
      </c>
      <c r="G40" s="104"/>
      <c r="H40" s="118">
        <v>14</v>
      </c>
      <c r="I40" s="118"/>
      <c r="J40" s="31"/>
    </row>
    <row r="41" spans="1:10" x14ac:dyDescent="0.35">
      <c r="A41" s="31">
        <v>2</v>
      </c>
      <c r="B41" s="103" t="s">
        <v>33</v>
      </c>
      <c r="C41" s="103"/>
      <c r="D41" s="103" t="s">
        <v>128</v>
      </c>
      <c r="E41" s="103"/>
      <c r="F41" s="104">
        <v>2026</v>
      </c>
      <c r="G41" s="104"/>
      <c r="H41" s="102">
        <v>25</v>
      </c>
      <c r="I41" s="102"/>
      <c r="J41" s="31">
        <v>2</v>
      </c>
    </row>
    <row r="42" spans="1:10" ht="26.8" customHeight="1" x14ac:dyDescent="0.35">
      <c r="A42" s="31">
        <v>3</v>
      </c>
      <c r="B42" s="116" t="s">
        <v>34</v>
      </c>
      <c r="C42" s="116"/>
      <c r="D42" s="103" t="s">
        <v>78</v>
      </c>
      <c r="E42" s="103"/>
      <c r="F42" s="104">
        <v>2026</v>
      </c>
      <c r="G42" s="104"/>
      <c r="H42" s="102">
        <v>5</v>
      </c>
      <c r="I42" s="102"/>
      <c r="J42" s="31"/>
    </row>
    <row r="43" spans="1:10" x14ac:dyDescent="0.35">
      <c r="A43" s="31">
        <v>4</v>
      </c>
      <c r="B43" s="103" t="s">
        <v>37</v>
      </c>
      <c r="C43" s="103"/>
      <c r="D43" s="103" t="s">
        <v>79</v>
      </c>
      <c r="E43" s="103"/>
      <c r="F43" s="104">
        <v>2025</v>
      </c>
      <c r="G43" s="104"/>
      <c r="H43" s="102">
        <v>16</v>
      </c>
      <c r="I43" s="102"/>
      <c r="J43" s="31"/>
    </row>
    <row r="44" spans="1:10" ht="27" customHeight="1" x14ac:dyDescent="0.35">
      <c r="A44" s="31">
        <v>5</v>
      </c>
      <c r="B44" s="116" t="s">
        <v>50</v>
      </c>
      <c r="C44" s="116"/>
      <c r="D44" s="103" t="s">
        <v>80</v>
      </c>
      <c r="E44" s="103"/>
      <c r="F44" s="104">
        <v>2026</v>
      </c>
      <c r="G44" s="104"/>
      <c r="H44" s="102">
        <v>1</v>
      </c>
      <c r="I44" s="102"/>
      <c r="J44" s="31"/>
    </row>
    <row r="45" spans="1:10" x14ac:dyDescent="0.35">
      <c r="A45" s="31">
        <v>6</v>
      </c>
      <c r="B45" s="116" t="s">
        <v>53</v>
      </c>
      <c r="C45" s="116"/>
      <c r="D45" s="103" t="s">
        <v>81</v>
      </c>
      <c r="E45" s="103"/>
      <c r="F45" s="104">
        <v>2026</v>
      </c>
      <c r="G45" s="104"/>
      <c r="H45" s="102">
        <v>22</v>
      </c>
      <c r="I45" s="102"/>
      <c r="J45" s="31"/>
    </row>
    <row r="46" spans="1:10" x14ac:dyDescent="0.35">
      <c r="A46" s="31">
        <v>7</v>
      </c>
      <c r="B46" s="103" t="s">
        <v>39</v>
      </c>
      <c r="C46" s="103"/>
      <c r="D46" s="103" t="s">
        <v>129</v>
      </c>
      <c r="E46" s="103"/>
      <c r="F46" s="104">
        <v>2026</v>
      </c>
      <c r="G46" s="104"/>
      <c r="H46" s="102">
        <v>29</v>
      </c>
      <c r="I46" s="102"/>
      <c r="J46" s="31"/>
    </row>
    <row r="47" spans="1:10" ht="30" customHeight="1" x14ac:dyDescent="0.35">
      <c r="A47" s="38"/>
      <c r="B47" s="39"/>
      <c r="C47" s="39"/>
      <c r="D47" s="39"/>
      <c r="E47" s="39"/>
      <c r="F47" s="40"/>
      <c r="G47" s="40"/>
      <c r="H47" s="105">
        <f>SUM(H40:I46)</f>
        <v>112</v>
      </c>
      <c r="I47" s="105"/>
      <c r="J47" s="41">
        <f>SUM(J40:J46)</f>
        <v>2</v>
      </c>
    </row>
    <row r="48" spans="1:10" x14ac:dyDescent="0.35">
      <c r="A48" s="117" t="s">
        <v>7</v>
      </c>
      <c r="B48" s="117"/>
      <c r="C48" s="117"/>
      <c r="D48" s="117"/>
      <c r="E48" s="117"/>
      <c r="F48" s="117"/>
      <c r="G48" s="117"/>
      <c r="H48" s="97"/>
      <c r="I48" s="97"/>
    </row>
    <row r="49" spans="1:15" x14ac:dyDescent="0.35">
      <c r="A49" s="42">
        <v>1</v>
      </c>
      <c r="B49" s="103" t="s">
        <v>44</v>
      </c>
      <c r="C49" s="103"/>
      <c r="D49" s="103" t="s">
        <v>82</v>
      </c>
      <c r="E49" s="103"/>
      <c r="F49" s="106">
        <v>2025</v>
      </c>
      <c r="G49" s="106"/>
      <c r="H49" s="103">
        <v>2</v>
      </c>
      <c r="I49" s="103"/>
      <c r="J49" s="31"/>
    </row>
    <row r="50" spans="1:15" x14ac:dyDescent="0.35">
      <c r="A50" s="42">
        <v>2</v>
      </c>
      <c r="B50" s="103" t="s">
        <v>33</v>
      </c>
      <c r="C50" s="103"/>
      <c r="D50" s="103" t="s">
        <v>83</v>
      </c>
      <c r="E50" s="103"/>
      <c r="F50" s="106">
        <v>2025</v>
      </c>
      <c r="G50" s="106"/>
      <c r="H50" s="103">
        <v>23</v>
      </c>
      <c r="I50" s="103"/>
      <c r="J50" s="34">
        <v>0</v>
      </c>
    </row>
    <row r="51" spans="1:15" x14ac:dyDescent="0.35">
      <c r="A51" s="42">
        <v>3</v>
      </c>
      <c r="B51" s="103" t="s">
        <v>37</v>
      </c>
      <c r="C51" s="103"/>
      <c r="D51" s="103" t="s">
        <v>84</v>
      </c>
      <c r="E51" s="103"/>
      <c r="F51" s="106">
        <v>2024</v>
      </c>
      <c r="G51" s="106"/>
      <c r="H51" s="103">
        <v>15</v>
      </c>
      <c r="I51" s="103"/>
      <c r="J51" s="34">
        <v>0</v>
      </c>
    </row>
    <row r="52" spans="1:15" ht="25" customHeight="1" x14ac:dyDescent="0.35">
      <c r="A52" s="42">
        <v>4</v>
      </c>
      <c r="B52" s="116" t="s">
        <v>50</v>
      </c>
      <c r="C52" s="116"/>
      <c r="D52" s="103" t="s">
        <v>85</v>
      </c>
      <c r="E52" s="103"/>
      <c r="F52" s="106">
        <v>2025</v>
      </c>
      <c r="G52" s="106"/>
      <c r="H52" s="103">
        <v>2</v>
      </c>
      <c r="I52" s="103"/>
      <c r="J52" s="31">
        <v>1</v>
      </c>
    </row>
    <row r="53" spans="1:15" ht="32.15" customHeight="1" x14ac:dyDescent="0.35">
      <c r="A53" s="42">
        <v>5</v>
      </c>
      <c r="B53" s="116" t="s">
        <v>53</v>
      </c>
      <c r="C53" s="116"/>
      <c r="D53" s="103" t="s">
        <v>86</v>
      </c>
      <c r="E53" s="103"/>
      <c r="F53" s="106">
        <v>2025</v>
      </c>
      <c r="G53" s="106"/>
      <c r="H53" s="103">
        <v>5</v>
      </c>
      <c r="I53" s="103"/>
      <c r="J53" s="31"/>
    </row>
    <row r="54" spans="1:15" ht="32.049999999999997" customHeight="1" x14ac:dyDescent="0.35">
      <c r="A54" s="42">
        <v>6</v>
      </c>
      <c r="B54" s="116" t="s">
        <v>40</v>
      </c>
      <c r="C54" s="116"/>
      <c r="D54" s="103" t="s">
        <v>130</v>
      </c>
      <c r="E54" s="103"/>
      <c r="F54" s="106">
        <v>2024</v>
      </c>
      <c r="G54" s="106"/>
      <c r="H54" s="103">
        <v>23</v>
      </c>
      <c r="I54" s="103"/>
      <c r="J54" s="31"/>
    </row>
    <row r="55" spans="1:15" x14ac:dyDescent="0.35">
      <c r="A55" s="42">
        <v>7</v>
      </c>
      <c r="B55" s="103" t="s">
        <v>39</v>
      </c>
      <c r="C55" s="103"/>
      <c r="D55" s="103" t="s">
        <v>131</v>
      </c>
      <c r="E55" s="103"/>
      <c r="F55" s="106">
        <v>2025</v>
      </c>
      <c r="G55" s="106"/>
      <c r="H55" s="103">
        <v>25</v>
      </c>
      <c r="I55" s="103"/>
      <c r="J55" s="34">
        <v>1</v>
      </c>
    </row>
    <row r="56" spans="1:15" ht="19.5" customHeight="1" x14ac:dyDescent="0.35">
      <c r="A56" s="43"/>
      <c r="B56" s="54"/>
      <c r="C56" s="54"/>
      <c r="D56" s="54"/>
      <c r="E56" s="54"/>
      <c r="F56" s="30"/>
      <c r="G56" s="30"/>
      <c r="H56" s="98">
        <f>SUM(H49:I55)</f>
        <v>95</v>
      </c>
      <c r="I56" s="98"/>
      <c r="J56" s="44">
        <f>SUM(J49:J55)</f>
        <v>2</v>
      </c>
    </row>
    <row r="57" spans="1:15" x14ac:dyDescent="0.35">
      <c r="A57" s="97" t="s">
        <v>8</v>
      </c>
      <c r="B57" s="97"/>
      <c r="C57" s="97"/>
      <c r="D57" s="97"/>
      <c r="E57" s="97"/>
      <c r="F57" s="97"/>
      <c r="G57" s="97"/>
      <c r="H57" s="117"/>
      <c r="I57" s="117"/>
    </row>
    <row r="58" spans="1:15" x14ac:dyDescent="0.35">
      <c r="A58" s="31">
        <v>1</v>
      </c>
      <c r="B58" s="103" t="s">
        <v>33</v>
      </c>
      <c r="C58" s="103"/>
      <c r="D58" s="103" t="s">
        <v>87</v>
      </c>
      <c r="E58" s="103"/>
      <c r="F58" s="106">
        <v>2024</v>
      </c>
      <c r="G58" s="106"/>
      <c r="H58" s="107">
        <v>3</v>
      </c>
      <c r="I58" s="107"/>
      <c r="J58" s="31"/>
    </row>
    <row r="59" spans="1:15" x14ac:dyDescent="0.35">
      <c r="A59" s="31">
        <v>2</v>
      </c>
      <c r="B59" s="103" t="s">
        <v>33</v>
      </c>
      <c r="C59" s="103"/>
      <c r="D59" s="103" t="s">
        <v>132</v>
      </c>
      <c r="E59" s="103"/>
      <c r="F59" s="106">
        <v>2024</v>
      </c>
      <c r="G59" s="106"/>
      <c r="H59" s="107">
        <v>22</v>
      </c>
      <c r="I59" s="107"/>
      <c r="J59" s="34">
        <v>2</v>
      </c>
    </row>
    <row r="60" spans="1:15" ht="24.55" customHeight="1" x14ac:dyDescent="0.35">
      <c r="A60" s="31">
        <v>3</v>
      </c>
      <c r="B60" s="116" t="s">
        <v>34</v>
      </c>
      <c r="C60" s="116"/>
      <c r="D60" s="103" t="s">
        <v>88</v>
      </c>
      <c r="E60" s="103"/>
      <c r="F60" s="106">
        <v>2024</v>
      </c>
      <c r="G60" s="106"/>
      <c r="H60" s="107">
        <v>1</v>
      </c>
      <c r="I60" s="107"/>
      <c r="J60" s="31"/>
    </row>
    <row r="61" spans="1:15" x14ac:dyDescent="0.35">
      <c r="A61" s="31">
        <v>4</v>
      </c>
      <c r="B61" s="103" t="s">
        <v>36</v>
      </c>
      <c r="C61" s="103"/>
      <c r="D61" s="103" t="s">
        <v>89</v>
      </c>
      <c r="E61" s="103"/>
      <c r="F61" s="106">
        <v>2024</v>
      </c>
      <c r="G61" s="106"/>
      <c r="H61" s="107">
        <v>3</v>
      </c>
      <c r="I61" s="107"/>
      <c r="J61" s="31"/>
    </row>
    <row r="62" spans="1:15" x14ac:dyDescent="0.35">
      <c r="A62" s="31">
        <v>5</v>
      </c>
      <c r="B62" s="103" t="s">
        <v>36</v>
      </c>
      <c r="C62" s="103"/>
      <c r="D62" s="103" t="s">
        <v>133</v>
      </c>
      <c r="E62" s="103"/>
      <c r="F62" s="106">
        <v>2024</v>
      </c>
      <c r="G62" s="106"/>
      <c r="H62" s="107">
        <v>16</v>
      </c>
      <c r="I62" s="107"/>
      <c r="J62" s="34">
        <v>1</v>
      </c>
    </row>
    <row r="63" spans="1:15" x14ac:dyDescent="0.35">
      <c r="A63" s="31">
        <v>6</v>
      </c>
      <c r="B63" s="103" t="s">
        <v>39</v>
      </c>
      <c r="C63" s="103"/>
      <c r="D63" s="103" t="s">
        <v>134</v>
      </c>
      <c r="E63" s="103"/>
      <c r="F63" s="106">
        <v>2024</v>
      </c>
      <c r="G63" s="106"/>
      <c r="H63" s="107">
        <v>23</v>
      </c>
      <c r="I63" s="107"/>
      <c r="J63" s="31">
        <v>1</v>
      </c>
      <c r="O63" s="54"/>
    </row>
    <row r="64" spans="1:15" x14ac:dyDescent="0.35">
      <c r="H64" s="98">
        <f>SUM(H58:I63)</f>
        <v>68</v>
      </c>
      <c r="I64" s="98"/>
      <c r="J64" s="44">
        <f>SUM(J58:J63)</f>
        <v>4</v>
      </c>
      <c r="O64" s="54"/>
    </row>
    <row r="65" spans="1:15" x14ac:dyDescent="0.35">
      <c r="B65" s="45"/>
      <c r="C65" s="45"/>
      <c r="D65" s="45"/>
      <c r="E65" s="45" t="s">
        <v>8</v>
      </c>
      <c r="F65" s="45"/>
      <c r="G65" s="45"/>
      <c r="O65" s="54"/>
    </row>
    <row r="66" spans="1:15" x14ac:dyDescent="0.35">
      <c r="A66" s="31">
        <v>1</v>
      </c>
      <c r="B66" s="110" t="s">
        <v>33</v>
      </c>
      <c r="C66" s="111"/>
      <c r="D66" s="112" t="s">
        <v>90</v>
      </c>
      <c r="E66" s="113"/>
      <c r="F66" s="114">
        <v>2023</v>
      </c>
      <c r="G66" s="115"/>
      <c r="H66" s="108">
        <v>0</v>
      </c>
      <c r="I66" s="109"/>
      <c r="J66" s="46">
        <v>0</v>
      </c>
      <c r="O66" s="54"/>
    </row>
    <row r="67" spans="1:15" x14ac:dyDescent="0.35">
      <c r="A67" s="31">
        <v>2</v>
      </c>
      <c r="B67" s="103" t="s">
        <v>36</v>
      </c>
      <c r="C67" s="103"/>
      <c r="D67" s="103" t="s">
        <v>91</v>
      </c>
      <c r="E67" s="103"/>
      <c r="F67" s="106">
        <v>2023</v>
      </c>
      <c r="G67" s="106"/>
      <c r="H67" s="107">
        <v>0</v>
      </c>
      <c r="I67" s="107"/>
      <c r="J67" s="31">
        <v>0</v>
      </c>
      <c r="O67" s="54"/>
    </row>
    <row r="68" spans="1:15" x14ac:dyDescent="0.35">
      <c r="A68" s="31">
        <v>3</v>
      </c>
      <c r="B68" s="103" t="s">
        <v>40</v>
      </c>
      <c r="C68" s="103"/>
      <c r="D68" s="103" t="s">
        <v>92</v>
      </c>
      <c r="E68" s="103"/>
      <c r="F68" s="103"/>
      <c r="G68" s="103"/>
      <c r="H68" s="107"/>
      <c r="I68" s="107"/>
      <c r="J68" s="34">
        <v>1</v>
      </c>
      <c r="O68" s="54"/>
    </row>
    <row r="69" spans="1:15" x14ac:dyDescent="0.35">
      <c r="A69" s="31">
        <v>4</v>
      </c>
      <c r="B69" s="103" t="s">
        <v>36</v>
      </c>
      <c r="C69" s="103"/>
      <c r="D69" s="103" t="s">
        <v>93</v>
      </c>
      <c r="E69" s="103"/>
      <c r="F69" s="103"/>
      <c r="G69" s="103"/>
      <c r="H69" s="107"/>
      <c r="I69" s="107"/>
      <c r="J69" s="34">
        <v>1</v>
      </c>
      <c r="O69" s="54"/>
    </row>
    <row r="70" spans="1:15" x14ac:dyDescent="0.35">
      <c r="H70" s="98">
        <f>SUM(H66:H69)</f>
        <v>0</v>
      </c>
      <c r="I70" s="98"/>
      <c r="J70" s="47">
        <f>SUM(J66:J69)</f>
        <v>2</v>
      </c>
    </row>
    <row r="71" spans="1:15" x14ac:dyDescent="0.35">
      <c r="A71" s="23" t="s">
        <v>12</v>
      </c>
      <c r="H71" s="136">
        <f>H70+H64+H56+H47+H38</f>
        <v>412</v>
      </c>
      <c r="I71" s="137"/>
      <c r="J71" s="44">
        <f>J70+J64+J56+J47+J38</f>
        <v>11</v>
      </c>
    </row>
    <row r="72" spans="1:15" x14ac:dyDescent="0.35">
      <c r="H72" s="53"/>
      <c r="I72" s="53"/>
      <c r="J72" s="36"/>
    </row>
    <row r="74" spans="1:15" ht="26.8" customHeight="1" x14ac:dyDescent="0.35">
      <c r="A74" s="44" t="s">
        <v>13</v>
      </c>
      <c r="B74" s="41"/>
      <c r="C74" s="41"/>
      <c r="D74" s="41"/>
      <c r="E74" s="41"/>
      <c r="F74" s="41"/>
      <c r="G74" s="41"/>
      <c r="H74" s="41"/>
      <c r="I74" s="41"/>
      <c r="J74" s="31"/>
    </row>
    <row r="75" spans="1:15" ht="25.75" x14ac:dyDescent="0.35">
      <c r="A75" s="24" t="s">
        <v>2</v>
      </c>
      <c r="B75" s="104" t="s">
        <v>11</v>
      </c>
      <c r="C75" s="104"/>
      <c r="D75" s="104" t="s">
        <v>6</v>
      </c>
      <c r="E75" s="104"/>
      <c r="F75" s="104" t="s">
        <v>76</v>
      </c>
      <c r="G75" s="104"/>
      <c r="H75" s="102" t="s">
        <v>4</v>
      </c>
      <c r="I75" s="102"/>
      <c r="J75" s="25" t="s">
        <v>42</v>
      </c>
    </row>
    <row r="76" spans="1:15" x14ac:dyDescent="0.35">
      <c r="A76" s="117" t="s">
        <v>97</v>
      </c>
      <c r="B76" s="117"/>
      <c r="C76" s="117"/>
      <c r="D76" s="117"/>
      <c r="E76" s="117"/>
      <c r="F76" s="117"/>
      <c r="G76" s="117"/>
      <c r="H76" s="117"/>
      <c r="I76" s="117"/>
    </row>
    <row r="77" spans="1:15" x14ac:dyDescent="0.35">
      <c r="A77" s="24">
        <v>1</v>
      </c>
      <c r="B77" s="103" t="s">
        <v>33</v>
      </c>
      <c r="C77" s="103"/>
      <c r="D77" s="103" t="s">
        <v>135</v>
      </c>
      <c r="E77" s="103"/>
      <c r="F77" s="104">
        <v>2026</v>
      </c>
      <c r="G77" s="104"/>
      <c r="H77" s="107">
        <v>8</v>
      </c>
      <c r="I77" s="107"/>
      <c r="J77" s="31">
        <v>2</v>
      </c>
    </row>
    <row r="78" spans="1:15" x14ac:dyDescent="0.35">
      <c r="A78" s="97" t="s">
        <v>5</v>
      </c>
      <c r="B78" s="97"/>
      <c r="C78" s="97"/>
      <c r="D78" s="97"/>
      <c r="E78" s="97"/>
      <c r="F78" s="97"/>
      <c r="G78" s="97"/>
      <c r="H78" s="97"/>
      <c r="I78" s="97"/>
    </row>
    <row r="79" spans="1:15" x14ac:dyDescent="0.35">
      <c r="A79" s="24">
        <v>1</v>
      </c>
      <c r="B79" s="103" t="s">
        <v>33</v>
      </c>
      <c r="C79" s="103"/>
      <c r="D79" s="103" t="s">
        <v>94</v>
      </c>
      <c r="E79" s="103"/>
      <c r="F79" s="104">
        <v>2025</v>
      </c>
      <c r="G79" s="104"/>
      <c r="H79" s="105">
        <v>13</v>
      </c>
      <c r="I79" s="105"/>
      <c r="J79" s="31">
        <v>2</v>
      </c>
    </row>
    <row r="80" spans="1:15" x14ac:dyDescent="0.35">
      <c r="A80" s="97" t="s">
        <v>7</v>
      </c>
      <c r="B80" s="97"/>
      <c r="C80" s="97"/>
      <c r="D80" s="97"/>
      <c r="E80" s="97"/>
      <c r="F80" s="97"/>
      <c r="G80" s="97"/>
      <c r="H80" s="97"/>
      <c r="I80" s="97"/>
    </row>
    <row r="81" spans="1:10" x14ac:dyDescent="0.35">
      <c r="A81" s="31">
        <v>1</v>
      </c>
      <c r="B81" s="103" t="s">
        <v>33</v>
      </c>
      <c r="C81" s="103"/>
      <c r="D81" s="103" t="s">
        <v>95</v>
      </c>
      <c r="E81" s="103"/>
      <c r="F81" s="106">
        <v>2024</v>
      </c>
      <c r="G81" s="106"/>
      <c r="H81" s="107">
        <v>1</v>
      </c>
      <c r="I81" s="107"/>
      <c r="J81" s="31"/>
    </row>
    <row r="82" spans="1:10" x14ac:dyDescent="0.35">
      <c r="A82" s="23" t="s">
        <v>14</v>
      </c>
      <c r="G82" s="48"/>
      <c r="H82" s="98">
        <f>H77+H79+H81</f>
        <v>22</v>
      </c>
      <c r="I82" s="98"/>
      <c r="J82" s="44">
        <f>J77+J79+J81</f>
        <v>4</v>
      </c>
    </row>
    <row r="83" spans="1:10" x14ac:dyDescent="0.35">
      <c r="H83" s="53"/>
      <c r="I83" s="53"/>
      <c r="J83" s="36"/>
    </row>
    <row r="84" spans="1:10" x14ac:dyDescent="0.35">
      <c r="A84" s="96" t="s">
        <v>16</v>
      </c>
      <c r="B84" s="96"/>
      <c r="C84" s="96"/>
      <c r="D84" s="96"/>
      <c r="E84" s="96"/>
      <c r="F84" s="96"/>
      <c r="G84" s="99"/>
      <c r="H84" s="98">
        <f>H82+H71</f>
        <v>434</v>
      </c>
      <c r="I84" s="98"/>
      <c r="J84" s="44">
        <f>J82+J71</f>
        <v>15</v>
      </c>
    </row>
    <row r="85" spans="1:10" x14ac:dyDescent="0.35">
      <c r="A85" s="100" t="s">
        <v>17</v>
      </c>
      <c r="B85" s="100"/>
      <c r="C85" s="100"/>
      <c r="D85" s="100"/>
      <c r="E85" s="100"/>
      <c r="F85" s="100"/>
      <c r="G85" s="101"/>
      <c r="H85" s="98">
        <f>H84+H24</f>
        <v>590</v>
      </c>
      <c r="I85" s="98"/>
      <c r="J85" s="49">
        <f>J84+J24</f>
        <v>22</v>
      </c>
    </row>
    <row r="87" spans="1:10" x14ac:dyDescent="0.35">
      <c r="A87" s="97" t="s">
        <v>137</v>
      </c>
      <c r="B87" s="97"/>
      <c r="C87" s="97"/>
      <c r="D87" s="97"/>
      <c r="E87" s="97"/>
      <c r="F87" s="97"/>
      <c r="G87" s="97"/>
      <c r="H87" s="97"/>
      <c r="I87" s="97"/>
    </row>
    <row r="88" spans="1:10" x14ac:dyDescent="0.35">
      <c r="A88" s="96" t="s">
        <v>147</v>
      </c>
      <c r="B88" s="96"/>
      <c r="C88" s="96"/>
      <c r="D88" s="96"/>
      <c r="E88" s="96"/>
      <c r="F88" s="96"/>
      <c r="G88" s="96"/>
      <c r="H88" s="96"/>
      <c r="I88" s="96"/>
    </row>
    <row r="89" spans="1:10" x14ac:dyDescent="0.35">
      <c r="A89" s="96" t="s">
        <v>148</v>
      </c>
      <c r="B89" s="96"/>
      <c r="C89" s="96"/>
      <c r="D89" s="96"/>
      <c r="E89" s="96"/>
      <c r="F89" s="96"/>
      <c r="G89" s="96"/>
      <c r="H89" s="96"/>
      <c r="I89" s="96"/>
    </row>
    <row r="90" spans="1:10" x14ac:dyDescent="0.35">
      <c r="A90" s="96" t="s">
        <v>149</v>
      </c>
      <c r="B90" s="96"/>
      <c r="C90" s="96"/>
      <c r="D90" s="96"/>
      <c r="E90" s="96"/>
      <c r="F90" s="96"/>
      <c r="G90" s="96"/>
      <c r="H90" s="96"/>
      <c r="I90" s="96"/>
    </row>
    <row r="91" spans="1:10" x14ac:dyDescent="0.35">
      <c r="A91" s="96" t="s">
        <v>150</v>
      </c>
      <c r="B91" s="96"/>
      <c r="C91" s="96"/>
      <c r="D91" s="96"/>
      <c r="E91" s="96"/>
      <c r="F91" s="96"/>
      <c r="G91" s="96"/>
      <c r="H91" s="96"/>
      <c r="I91" s="96"/>
    </row>
    <row r="92" spans="1:10" x14ac:dyDescent="0.35">
      <c r="A92" s="96" t="s">
        <v>151</v>
      </c>
      <c r="B92" s="96"/>
      <c r="C92" s="96"/>
      <c r="D92" s="96"/>
      <c r="E92" s="96"/>
      <c r="F92" s="96"/>
      <c r="G92" s="96"/>
      <c r="H92" s="96"/>
      <c r="I92" s="96"/>
    </row>
    <row r="93" spans="1:10" x14ac:dyDescent="0.35">
      <c r="A93" s="96" t="s">
        <v>152</v>
      </c>
      <c r="B93" s="96"/>
      <c r="C93" s="96"/>
      <c r="D93" s="96"/>
      <c r="E93" s="96"/>
      <c r="F93" s="96"/>
      <c r="G93" s="96"/>
      <c r="H93" s="96"/>
      <c r="I93" s="96"/>
    </row>
    <row r="94" spans="1:10" x14ac:dyDescent="0.35">
      <c r="A94" s="96" t="s">
        <v>153</v>
      </c>
      <c r="B94" s="96"/>
      <c r="C94" s="96"/>
      <c r="D94" s="96"/>
      <c r="E94" s="96"/>
      <c r="F94" s="96"/>
      <c r="G94" s="96"/>
      <c r="H94" s="96"/>
      <c r="I94" s="96"/>
    </row>
    <row r="95" spans="1:10" x14ac:dyDescent="0.35">
      <c r="A95" s="96" t="s">
        <v>154</v>
      </c>
      <c r="B95" s="96"/>
      <c r="C95" s="96"/>
      <c r="D95" s="96"/>
      <c r="E95" s="96"/>
      <c r="F95" s="96"/>
      <c r="G95" s="96"/>
      <c r="H95" s="96"/>
      <c r="I95" s="96"/>
    </row>
    <row r="96" spans="1:10" x14ac:dyDescent="0.35">
      <c r="A96" s="23" t="s">
        <v>155</v>
      </c>
    </row>
    <row r="97" spans="1:9" x14ac:dyDescent="0.35">
      <c r="A97" s="96" t="s">
        <v>156</v>
      </c>
      <c r="B97" s="96"/>
      <c r="C97" s="96"/>
      <c r="D97" s="96"/>
      <c r="E97" s="96"/>
      <c r="F97" s="96"/>
      <c r="G97" s="96"/>
      <c r="H97" s="96"/>
      <c r="I97" s="96"/>
    </row>
    <row r="98" spans="1:9" x14ac:dyDescent="0.35">
      <c r="A98" s="96" t="s">
        <v>157</v>
      </c>
      <c r="B98" s="96"/>
      <c r="C98" s="96"/>
      <c r="D98" s="96"/>
      <c r="E98" s="96"/>
      <c r="F98" s="96"/>
      <c r="G98" s="96"/>
      <c r="H98" s="96"/>
      <c r="I98" s="96"/>
    </row>
    <row r="99" spans="1:9" x14ac:dyDescent="0.35">
      <c r="A99" s="96" t="s">
        <v>158</v>
      </c>
      <c r="B99" s="96"/>
      <c r="C99" s="96"/>
      <c r="D99" s="96"/>
      <c r="E99" s="96"/>
      <c r="F99" s="96"/>
      <c r="G99" s="96"/>
      <c r="H99" s="96"/>
      <c r="I99" s="96"/>
    </row>
    <row r="100" spans="1:9" x14ac:dyDescent="0.35">
      <c r="A100" s="96"/>
      <c r="B100" s="96"/>
      <c r="C100" s="96"/>
      <c r="D100" s="96"/>
      <c r="E100" s="96"/>
      <c r="F100" s="96"/>
      <c r="G100" s="96"/>
      <c r="H100" s="96"/>
      <c r="I100" s="96"/>
    </row>
    <row r="101" spans="1:9" x14ac:dyDescent="0.35">
      <c r="A101" s="96"/>
      <c r="B101" s="96"/>
      <c r="C101" s="96"/>
      <c r="D101" s="96"/>
      <c r="E101" s="96"/>
      <c r="F101" s="96"/>
      <c r="G101" s="96"/>
      <c r="H101" s="96"/>
      <c r="I101" s="96"/>
    </row>
    <row r="102" spans="1:9" x14ac:dyDescent="0.35">
      <c r="A102" s="96"/>
      <c r="B102" s="96"/>
      <c r="C102" s="96"/>
      <c r="D102" s="96"/>
      <c r="E102" s="96"/>
      <c r="F102" s="96"/>
      <c r="G102" s="96"/>
      <c r="H102" s="96"/>
      <c r="I102" s="96"/>
    </row>
    <row r="103" spans="1:9" x14ac:dyDescent="0.35">
      <c r="A103" s="96"/>
      <c r="B103" s="96"/>
      <c r="C103" s="96"/>
      <c r="D103" s="96"/>
      <c r="E103" s="96"/>
      <c r="F103" s="96"/>
      <c r="G103" s="96"/>
      <c r="H103" s="96"/>
      <c r="I103" s="96"/>
    </row>
    <row r="104" spans="1:9" x14ac:dyDescent="0.35">
      <c r="A104" s="96"/>
      <c r="B104" s="96"/>
      <c r="C104" s="96"/>
      <c r="D104" s="96"/>
      <c r="E104" s="96"/>
      <c r="F104" s="96"/>
      <c r="G104" s="96"/>
      <c r="H104" s="96"/>
      <c r="I104" s="96"/>
    </row>
    <row r="105" spans="1:9" x14ac:dyDescent="0.35">
      <c r="A105" s="96"/>
      <c r="B105" s="96"/>
      <c r="C105" s="96"/>
      <c r="D105" s="96"/>
      <c r="E105" s="96"/>
      <c r="F105" s="96"/>
      <c r="G105" s="96"/>
      <c r="H105" s="96"/>
      <c r="I105" s="96"/>
    </row>
    <row r="106" spans="1:9" x14ac:dyDescent="0.35">
      <c r="A106" s="96"/>
      <c r="B106" s="96"/>
      <c r="C106" s="96"/>
      <c r="D106" s="96"/>
      <c r="E106" s="96"/>
      <c r="F106" s="96"/>
      <c r="G106" s="96"/>
      <c r="H106" s="96"/>
      <c r="I106" s="96"/>
    </row>
    <row r="107" spans="1:9" x14ac:dyDescent="0.35">
      <c r="A107" s="96"/>
      <c r="B107" s="96"/>
      <c r="C107" s="96"/>
      <c r="D107" s="96"/>
      <c r="E107" s="96"/>
      <c r="F107" s="96"/>
      <c r="G107" s="96"/>
      <c r="H107" s="96"/>
      <c r="I107" s="96"/>
    </row>
    <row r="108" spans="1:9" x14ac:dyDescent="0.35">
      <c r="A108" s="96"/>
      <c r="B108" s="96"/>
      <c r="C108" s="96"/>
      <c r="D108" s="96"/>
      <c r="E108" s="96"/>
      <c r="F108" s="96"/>
      <c r="G108" s="96"/>
      <c r="H108" s="96"/>
      <c r="I108" s="96"/>
    </row>
    <row r="109" spans="1:9" x14ac:dyDescent="0.35">
      <c r="A109" s="96"/>
      <c r="B109" s="96"/>
      <c r="C109" s="96"/>
      <c r="D109" s="96"/>
      <c r="E109" s="96"/>
      <c r="F109" s="96"/>
      <c r="G109" s="96"/>
      <c r="H109" s="96"/>
      <c r="I109" s="96"/>
    </row>
    <row r="110" spans="1:9" x14ac:dyDescent="0.35">
      <c r="A110" s="96"/>
      <c r="B110" s="96"/>
      <c r="C110" s="96"/>
      <c r="D110" s="96"/>
      <c r="E110" s="96"/>
      <c r="F110" s="96"/>
      <c r="G110" s="96"/>
      <c r="H110" s="96"/>
      <c r="I110" s="96"/>
    </row>
    <row r="111" spans="1:9" x14ac:dyDescent="0.35">
      <c r="A111" s="96"/>
      <c r="B111" s="96"/>
      <c r="C111" s="96"/>
      <c r="D111" s="96"/>
      <c r="E111" s="96"/>
      <c r="F111" s="96"/>
      <c r="G111" s="96"/>
      <c r="H111" s="96"/>
      <c r="I111" s="96"/>
    </row>
    <row r="112" spans="1:9" x14ac:dyDescent="0.35">
      <c r="A112" s="96"/>
      <c r="B112" s="96"/>
      <c r="C112" s="96"/>
      <c r="D112" s="96"/>
      <c r="E112" s="96"/>
      <c r="F112" s="96"/>
      <c r="G112" s="96"/>
      <c r="H112" s="96"/>
      <c r="I112" s="96"/>
    </row>
    <row r="113" spans="1:9" x14ac:dyDescent="0.35">
      <c r="A113" s="96"/>
      <c r="B113" s="96"/>
      <c r="C113" s="96"/>
      <c r="D113" s="96"/>
      <c r="E113" s="96"/>
      <c r="F113" s="96"/>
      <c r="G113" s="96"/>
      <c r="H113" s="96"/>
      <c r="I113" s="96"/>
    </row>
    <row r="114" spans="1:9" x14ac:dyDescent="0.35">
      <c r="A114" s="96"/>
      <c r="B114" s="96"/>
      <c r="C114" s="96"/>
      <c r="D114" s="96"/>
      <c r="E114" s="96"/>
      <c r="F114" s="96"/>
      <c r="G114" s="96"/>
      <c r="H114" s="96"/>
      <c r="I114" s="96"/>
    </row>
    <row r="115" spans="1:9" x14ac:dyDescent="0.35">
      <c r="A115" s="96"/>
      <c r="B115" s="96"/>
      <c r="C115" s="96"/>
      <c r="D115" s="96"/>
      <c r="E115" s="96"/>
      <c r="F115" s="96"/>
      <c r="G115" s="96"/>
      <c r="H115" s="96"/>
      <c r="I115" s="96"/>
    </row>
    <row r="116" spans="1:9" x14ac:dyDescent="0.35">
      <c r="A116" s="96"/>
      <c r="B116" s="96"/>
      <c r="C116" s="96"/>
      <c r="D116" s="96"/>
      <c r="E116" s="96"/>
      <c r="F116" s="96"/>
      <c r="G116" s="96"/>
      <c r="H116" s="96"/>
      <c r="I116" s="96"/>
    </row>
    <row r="117" spans="1:9" x14ac:dyDescent="0.35">
      <c r="A117" s="96"/>
      <c r="B117" s="96"/>
      <c r="C117" s="96"/>
      <c r="D117" s="96"/>
      <c r="E117" s="96"/>
      <c r="F117" s="96"/>
      <c r="G117" s="96"/>
      <c r="H117" s="96"/>
      <c r="I117" s="96"/>
    </row>
    <row r="118" spans="1:9" x14ac:dyDescent="0.35">
      <c r="A118" s="96"/>
      <c r="B118" s="96"/>
      <c r="C118" s="96"/>
      <c r="D118" s="96"/>
      <c r="E118" s="96"/>
      <c r="F118" s="96"/>
      <c r="G118" s="96"/>
      <c r="H118" s="96"/>
      <c r="I118" s="96"/>
    </row>
    <row r="119" spans="1:9" x14ac:dyDescent="0.35">
      <c r="A119" s="96"/>
      <c r="B119" s="96"/>
      <c r="C119" s="96"/>
      <c r="D119" s="96"/>
      <c r="E119" s="96"/>
      <c r="F119" s="96"/>
      <c r="G119" s="96"/>
      <c r="H119" s="96"/>
      <c r="I119" s="96"/>
    </row>
    <row r="120" spans="1:9" x14ac:dyDescent="0.35">
      <c r="A120" s="96"/>
      <c r="B120" s="96"/>
      <c r="C120" s="96"/>
      <c r="D120" s="96"/>
      <c r="E120" s="96"/>
      <c r="F120" s="96"/>
      <c r="G120" s="96"/>
      <c r="H120" s="96"/>
      <c r="I120" s="96"/>
    </row>
    <row r="121" spans="1:9" x14ac:dyDescent="0.35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 x14ac:dyDescent="0.35">
      <c r="A122" s="96"/>
      <c r="B122" s="96"/>
      <c r="C122" s="96"/>
      <c r="D122" s="96"/>
      <c r="E122" s="96"/>
      <c r="F122" s="96"/>
      <c r="G122" s="96"/>
      <c r="H122" s="96"/>
      <c r="I122" s="96"/>
    </row>
    <row r="123" spans="1:9" x14ac:dyDescent="0.3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x14ac:dyDescent="0.3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x14ac:dyDescent="0.3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x14ac:dyDescent="0.3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x14ac:dyDescent="0.3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x14ac:dyDescent="0.3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x14ac:dyDescent="0.3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x14ac:dyDescent="0.35">
      <c r="A130" s="96"/>
      <c r="B130" s="96"/>
      <c r="C130" s="96"/>
      <c r="D130" s="96"/>
      <c r="E130" s="96"/>
      <c r="F130" s="96"/>
      <c r="G130" s="96"/>
      <c r="H130" s="96"/>
      <c r="I130" s="96"/>
    </row>
  </sheetData>
  <mergeCells count="262">
    <mergeCell ref="A124:I124"/>
    <mergeCell ref="A125:I125"/>
    <mergeCell ref="A126:I126"/>
    <mergeCell ref="A127:I127"/>
    <mergeCell ref="A128:I128"/>
    <mergeCell ref="A129:I129"/>
    <mergeCell ref="A130:I130"/>
    <mergeCell ref="A115:I115"/>
    <mergeCell ref="A116:I116"/>
    <mergeCell ref="A117:I117"/>
    <mergeCell ref="A118:I118"/>
    <mergeCell ref="A119:I119"/>
    <mergeCell ref="A120:I120"/>
    <mergeCell ref="A121:I121"/>
    <mergeCell ref="A122:I122"/>
    <mergeCell ref="A123:I123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H70:I70"/>
    <mergeCell ref="B75:C75"/>
    <mergeCell ref="D75:E75"/>
    <mergeCell ref="F75:G75"/>
    <mergeCell ref="A76:I76"/>
    <mergeCell ref="B77:C77"/>
    <mergeCell ref="D77:E77"/>
    <mergeCell ref="F77:G77"/>
    <mergeCell ref="H77:I77"/>
    <mergeCell ref="H71:I71"/>
    <mergeCell ref="A1:I1"/>
    <mergeCell ref="A2:I2"/>
    <mergeCell ref="A3:I3"/>
    <mergeCell ref="A4:I4"/>
    <mergeCell ref="A5:I5"/>
    <mergeCell ref="A6:I6"/>
    <mergeCell ref="B9:C11"/>
    <mergeCell ref="A13:I13"/>
    <mergeCell ref="B14:C15"/>
    <mergeCell ref="D14:E14"/>
    <mergeCell ref="F14:G14"/>
    <mergeCell ref="H14:I14"/>
    <mergeCell ref="B7:C7"/>
    <mergeCell ref="D7:E7"/>
    <mergeCell ref="F7:G7"/>
    <mergeCell ref="H7:I7"/>
    <mergeCell ref="A8:I8"/>
    <mergeCell ref="D9:E9"/>
    <mergeCell ref="F9:G9"/>
    <mergeCell ref="H9:I9"/>
    <mergeCell ref="H12:I12"/>
    <mergeCell ref="D10:E10"/>
    <mergeCell ref="F10:G10"/>
    <mergeCell ref="H10:I10"/>
    <mergeCell ref="D11:E11"/>
    <mergeCell ref="F11:G11"/>
    <mergeCell ref="H11:I11"/>
    <mergeCell ref="H17:I17"/>
    <mergeCell ref="D15:E15"/>
    <mergeCell ref="F15:G15"/>
    <mergeCell ref="H15:I15"/>
    <mergeCell ref="B16:C16"/>
    <mergeCell ref="D16:E16"/>
    <mergeCell ref="F16:G16"/>
    <mergeCell ref="H16:I16"/>
    <mergeCell ref="A18:I18"/>
    <mergeCell ref="B19:C19"/>
    <mergeCell ref="D19:E19"/>
    <mergeCell ref="F19:G19"/>
    <mergeCell ref="H19:I19"/>
    <mergeCell ref="H23:I23"/>
    <mergeCell ref="B20:C20"/>
    <mergeCell ref="D20:E20"/>
    <mergeCell ref="F20:G20"/>
    <mergeCell ref="H20:I20"/>
    <mergeCell ref="H21:I21"/>
    <mergeCell ref="A22:I22"/>
    <mergeCell ref="B23:C23"/>
    <mergeCell ref="D23:E23"/>
    <mergeCell ref="F23:G23"/>
    <mergeCell ref="A24:G24"/>
    <mergeCell ref="H24:I24"/>
    <mergeCell ref="D29:E29"/>
    <mergeCell ref="F29:G29"/>
    <mergeCell ref="H29:I29"/>
    <mergeCell ref="D30:E30"/>
    <mergeCell ref="F30:G30"/>
    <mergeCell ref="H30:I30"/>
    <mergeCell ref="B27:C27"/>
    <mergeCell ref="D27:E27"/>
    <mergeCell ref="F27:G27"/>
    <mergeCell ref="H27:I27"/>
    <mergeCell ref="A26:J26"/>
    <mergeCell ref="A28:I28"/>
    <mergeCell ref="B29:C30"/>
    <mergeCell ref="B33:C33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B31:C32"/>
    <mergeCell ref="B34:C36"/>
    <mergeCell ref="D36:E36"/>
    <mergeCell ref="F36:G36"/>
    <mergeCell ref="H38:I38"/>
    <mergeCell ref="D35:E35"/>
    <mergeCell ref="F35:G35"/>
    <mergeCell ref="H35:I35"/>
    <mergeCell ref="H36:I36"/>
    <mergeCell ref="B37:C37"/>
    <mergeCell ref="D37:E37"/>
    <mergeCell ref="F37:G37"/>
    <mergeCell ref="H37:I37"/>
    <mergeCell ref="A39:I39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6:C46"/>
    <mergeCell ref="D46:E46"/>
    <mergeCell ref="F46:G46"/>
    <mergeCell ref="H46:I46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A48:I48"/>
    <mergeCell ref="B49:C49"/>
    <mergeCell ref="D49:E49"/>
    <mergeCell ref="F49:G49"/>
    <mergeCell ref="B50:C50"/>
    <mergeCell ref="D50:E50"/>
    <mergeCell ref="F50:G50"/>
    <mergeCell ref="H50:I50"/>
    <mergeCell ref="B55:C55"/>
    <mergeCell ref="D55:E55"/>
    <mergeCell ref="F55:G55"/>
    <mergeCell ref="H55:I55"/>
    <mergeCell ref="B51:C51"/>
    <mergeCell ref="D51:E51"/>
    <mergeCell ref="F51:G51"/>
    <mergeCell ref="H51:I51"/>
    <mergeCell ref="B52:C52"/>
    <mergeCell ref="D52:E52"/>
    <mergeCell ref="F52:G52"/>
    <mergeCell ref="H52:I52"/>
    <mergeCell ref="H49:I49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H58:I58"/>
    <mergeCell ref="B60:C60"/>
    <mergeCell ref="D60:E60"/>
    <mergeCell ref="F60:G60"/>
    <mergeCell ref="H60:I60"/>
    <mergeCell ref="A57:I57"/>
    <mergeCell ref="B58:C58"/>
    <mergeCell ref="D58:E58"/>
    <mergeCell ref="F58:G58"/>
    <mergeCell ref="B59:C59"/>
    <mergeCell ref="D59:E59"/>
    <mergeCell ref="F59:G59"/>
    <mergeCell ref="H59:I59"/>
    <mergeCell ref="B63:C63"/>
    <mergeCell ref="D63:E63"/>
    <mergeCell ref="F63:G63"/>
    <mergeCell ref="H63:I63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H66:I66"/>
    <mergeCell ref="B69:C69"/>
    <mergeCell ref="D69:E69"/>
    <mergeCell ref="F69:G69"/>
    <mergeCell ref="H69:I69"/>
    <mergeCell ref="B66:C66"/>
    <mergeCell ref="D66:E66"/>
    <mergeCell ref="F66:G66"/>
    <mergeCell ref="B67:C67"/>
    <mergeCell ref="D67:E67"/>
    <mergeCell ref="F67:G67"/>
    <mergeCell ref="H67:I67"/>
    <mergeCell ref="B68:C68"/>
    <mergeCell ref="D68:E68"/>
    <mergeCell ref="F68:G68"/>
    <mergeCell ref="H68:I68"/>
    <mergeCell ref="A78:I78"/>
    <mergeCell ref="A80:I80"/>
    <mergeCell ref="H75:I75"/>
    <mergeCell ref="B79:C79"/>
    <mergeCell ref="D79:E79"/>
    <mergeCell ref="F79:G79"/>
    <mergeCell ref="H79:I79"/>
    <mergeCell ref="B81:C81"/>
    <mergeCell ref="D81:E81"/>
    <mergeCell ref="F81:G81"/>
    <mergeCell ref="H81:I81"/>
    <mergeCell ref="A91:I91"/>
    <mergeCell ref="A92:I92"/>
    <mergeCell ref="A93:I93"/>
    <mergeCell ref="A94:I94"/>
    <mergeCell ref="A98:I98"/>
    <mergeCell ref="A105:I105"/>
    <mergeCell ref="A87:I87"/>
    <mergeCell ref="H82:I82"/>
    <mergeCell ref="A84:G84"/>
    <mergeCell ref="H84:I84"/>
    <mergeCell ref="A85:G85"/>
    <mergeCell ref="H85:I85"/>
    <mergeCell ref="A88:I88"/>
    <mergeCell ref="A89:I89"/>
    <mergeCell ref="A90:I90"/>
    <mergeCell ref="A95:I95"/>
    <mergeCell ref="A97:I97"/>
    <mergeCell ref="A99:I99"/>
    <mergeCell ref="A100:I100"/>
    <mergeCell ref="A101:I101"/>
    <mergeCell ref="A102:I102"/>
    <mergeCell ref="A103:I103"/>
    <mergeCell ref="A104:I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внебюджет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2024-04-08T04:11:12Z</dcterms:modified>
</cp:coreProperties>
</file>